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  <sheet name="Sheet2" sheetId="3" r:id="rId2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<sst xmlns="http://schemas.openxmlformats.org/spreadsheetml/2006/main" count="47" uniqueCount="47">
  <si>
    <t>泽库县2019年粮改饲试点项目补助资金    补贴名单</t>
  </si>
  <si>
    <t>附件一：</t>
  </si>
  <si>
    <t>序号</t>
  </si>
  <si>
    <t>名称</t>
  </si>
  <si>
    <t>青干草（吨）</t>
  </si>
  <si>
    <t>补助/180元</t>
  </si>
  <si>
    <t>青储草（吨）</t>
  </si>
  <si>
    <t>补助/60元</t>
  </si>
  <si>
    <t>补贴金额（元）</t>
  </si>
  <si>
    <t>备注</t>
  </si>
  <si>
    <t>和日镇叶贡村生态畜牧业专业合作社</t>
  </si>
  <si>
    <t>和日镇羊旗村生态畜牧业专业合作社</t>
  </si>
  <si>
    <t>和日镇直干木村生态畜牧业专业合作社</t>
  </si>
  <si>
    <t>宁秀镇智格日村生态畜牧业专业合作社</t>
  </si>
  <si>
    <t>宁秀镇红城村生态畜牧业专业合作社</t>
  </si>
  <si>
    <t>宁秀镇秀恰村生态畜牧业专业合作社</t>
  </si>
  <si>
    <t>王家乡叶金木村生态畜牧业专业合作社</t>
  </si>
  <si>
    <t>宁秀镇热旭日村生态畜牧业专业合作社</t>
  </si>
  <si>
    <t>多禾茂乡曲玛日村生态畜牧业专业合作社</t>
  </si>
  <si>
    <t>西卜沙乡红旗村生态畜牧业专业合作社</t>
  </si>
  <si>
    <t>恰科日乡智合龙村生态畜牧业专业合作社</t>
  </si>
  <si>
    <t>和日镇唐德村生态畜牧业专业合作社</t>
  </si>
  <si>
    <t>多禾茂乡达格日村生态畜牧业专业合作社</t>
  </si>
  <si>
    <t>宁秀镇措夫顿村生态畜牧业专业合作社</t>
  </si>
  <si>
    <t>和日镇环科日村生态畜牧业专业合作社</t>
  </si>
  <si>
    <t>和日镇智合茂村生态畜牧业专业合作社</t>
  </si>
  <si>
    <t>宁秀镇智赛日村生态畜牧业专业合作社</t>
  </si>
  <si>
    <t>宁秀镇仁宗村生态畜牧业专业合作社</t>
  </si>
  <si>
    <t>西卜沙乡跃进村生态畜牧业专业合作社</t>
  </si>
  <si>
    <t>和日镇吉龙村生态畜牧业专业合作社</t>
  </si>
  <si>
    <t>恰科日乡措日更生态畜牧业专业合作社</t>
  </si>
  <si>
    <t>泽曲镇羊玛日村生态畜牧业专业合作社</t>
  </si>
  <si>
    <t>恰科日乡雄让村生态畜牧业专业合作社</t>
  </si>
  <si>
    <t>恰科日乡角乎村生态畜牧业专业合作社</t>
  </si>
  <si>
    <t>和日镇东格村生态畜牧业专业合作社</t>
  </si>
  <si>
    <t>和日镇和日村生态畜牧业专业合作社</t>
  </si>
  <si>
    <t>巴滩牧场生态畜牧业专业合作联社</t>
  </si>
  <si>
    <t>王家乡红旗村生态畜牧业专业合作社</t>
  </si>
  <si>
    <t>宁秀镇拉格日村生态畜牧业专业合作社</t>
  </si>
  <si>
    <t>宁秀镇赛日龙生态畜牧业专业合作社</t>
  </si>
  <si>
    <t>西卜沙乡团结村生态畜牧业专业合作社</t>
  </si>
  <si>
    <t>泽曲镇东科日村有机生态畜牧业专业合作社</t>
  </si>
  <si>
    <t>泽曲镇热旭日村生态畜牧业专业合作社</t>
  </si>
  <si>
    <t>泽库县西部饲草料种植加工专业合作社</t>
  </si>
  <si>
    <t>青海海乐丰农牧开发有限公司</t>
  </si>
  <si>
    <t>合计</t>
  </si>
  <si>
    <t>制表人：华青多杰 羊壮                                                                      核对人：德却  吉本加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</si>
</sst>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aj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31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abSelected="1" workbookViewId="0">
      <selection activeCell="A1" sqref="A1:H1"/>
    </sheetView>
  </sheetViews>
  <sheetFormatPr defaultColWidth="9" defaultRowHeight="13.5" outlineLevelCol="7"/>
  <cols>
    <col min="1" max="1" width="4.375" customWidth="1"/>
    <col min="2" max="2" width="36.375" customWidth="1"/>
    <col min="3" max="3" width="13.875" customWidth="1"/>
    <col min="4" max="4" width="12.75" customWidth="1"/>
    <col min="5" max="5" width="13.875" customWidth="1"/>
    <col min="6" max="6" width="10.75" customWidth="1"/>
    <col min="7" max="8" width="15.625" customWidth="1"/>
  </cols>
  <sheetData>
    <row r="1" ht="99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2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24" customHeight="1" spans="1:8">
      <c r="A3" s="3">
        <v>43910</v>
      </c>
      <c r="B3" s="4"/>
      <c r="C3" s="4"/>
      <c r="D3" s="4"/>
      <c r="E3" s="4"/>
      <c r="F3" s="4"/>
      <c r="G3" s="4"/>
      <c r="H3" s="5"/>
    </row>
    <row r="4" ht="24" customHeight="1" spans="1:8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</row>
    <row r="5" ht="24" customHeight="1" spans="1:8">
      <c r="A5" s="7">
        <v>1</v>
      </c>
      <c r="B5" s="8" t="s">
        <v>10</v>
      </c>
      <c r="C5" s="7">
        <v>48</v>
      </c>
      <c r="D5" s="7">
        <f>C5*180</f>
        <v>8640</v>
      </c>
      <c r="E5" s="7">
        <v>17.5</v>
      </c>
      <c r="F5" s="7">
        <f>E5*60</f>
        <v>1050</v>
      </c>
      <c r="G5" s="9">
        <f>D5+F5</f>
        <v>9690</v>
      </c>
      <c r="H5" s="7"/>
    </row>
    <row r="6" ht="24" customHeight="1" spans="1:8">
      <c r="A6" s="7">
        <v>2</v>
      </c>
      <c r="B6" s="8" t="s">
        <v>11</v>
      </c>
      <c r="C6" s="7">
        <v>105</v>
      </c>
      <c r="D6" s="7">
        <f t="shared" ref="D6:D40" si="0">C6*180</f>
        <v>18900</v>
      </c>
      <c r="E6" s="7">
        <v>105</v>
      </c>
      <c r="F6" s="7">
        <f t="shared" ref="F6:F40" si="1">E6*60</f>
        <v>6300</v>
      </c>
      <c r="G6" s="9">
        <f t="shared" ref="G6:G40" si="2">D6+F6</f>
        <v>25200</v>
      </c>
      <c r="H6" s="7"/>
    </row>
    <row r="7" ht="24" customHeight="1" spans="1:8">
      <c r="A7" s="7">
        <v>3</v>
      </c>
      <c r="B7" s="8" t="s">
        <v>12</v>
      </c>
      <c r="C7" s="7">
        <v>7</v>
      </c>
      <c r="D7" s="7">
        <f t="shared" si="0"/>
        <v>1260</v>
      </c>
      <c r="E7" s="7">
        <v>280.25</v>
      </c>
      <c r="F7" s="7">
        <f t="shared" si="1"/>
        <v>16815</v>
      </c>
      <c r="G7" s="9">
        <f t="shared" si="2"/>
        <v>18075</v>
      </c>
      <c r="H7" s="7"/>
    </row>
    <row r="8" ht="24" customHeight="1" spans="1:8">
      <c r="A8" s="10">
        <v>4</v>
      </c>
      <c r="B8" s="11" t="s">
        <v>13</v>
      </c>
      <c r="C8" s="10">
        <v>60.5</v>
      </c>
      <c r="D8" s="7">
        <v>10892</v>
      </c>
      <c r="E8" s="10">
        <v>52.5</v>
      </c>
      <c r="F8" s="7">
        <f t="shared" si="1"/>
        <v>3150</v>
      </c>
      <c r="G8" s="9">
        <v>14042</v>
      </c>
      <c r="H8" s="10"/>
    </row>
    <row r="9" ht="24" customHeight="1" spans="1:8">
      <c r="A9" s="7">
        <v>5</v>
      </c>
      <c r="B9" s="8" t="s">
        <v>14</v>
      </c>
      <c r="C9" s="7">
        <v>618</v>
      </c>
      <c r="D9" s="7">
        <f t="shared" si="0"/>
        <v>111240</v>
      </c>
      <c r="E9" s="7"/>
      <c r="F9" s="7">
        <f t="shared" si="1"/>
        <v>0</v>
      </c>
      <c r="G9" s="9">
        <f t="shared" si="2"/>
        <v>111240</v>
      </c>
      <c r="H9" s="7"/>
    </row>
    <row r="10" ht="24" customHeight="1" spans="1:8">
      <c r="A10" s="7">
        <v>6</v>
      </c>
      <c r="B10" s="8" t="s">
        <v>15</v>
      </c>
      <c r="C10" s="7">
        <v>70</v>
      </c>
      <c r="D10" s="7">
        <f t="shared" si="0"/>
        <v>12600</v>
      </c>
      <c r="E10" s="7">
        <v>254.17</v>
      </c>
      <c r="F10" s="7">
        <f t="shared" si="1"/>
        <v>15250.2</v>
      </c>
      <c r="G10" s="9">
        <f t="shared" si="2"/>
        <v>27850.2</v>
      </c>
      <c r="H10" s="7"/>
    </row>
    <row r="11" ht="24" customHeight="1" spans="1:8">
      <c r="A11" s="7">
        <v>7</v>
      </c>
      <c r="B11" s="8" t="s">
        <v>16</v>
      </c>
      <c r="C11" s="7">
        <v>70</v>
      </c>
      <c r="D11" s="7">
        <f t="shared" si="0"/>
        <v>12600</v>
      </c>
      <c r="E11" s="7">
        <v>254.17</v>
      </c>
      <c r="F11" s="7">
        <f t="shared" si="1"/>
        <v>15250.2</v>
      </c>
      <c r="G11" s="9">
        <f t="shared" si="2"/>
        <v>27850.2</v>
      </c>
      <c r="H11" s="7"/>
    </row>
    <row r="12" ht="24" customHeight="1" spans="1:8">
      <c r="A12" s="7">
        <v>8</v>
      </c>
      <c r="B12" s="8" t="s">
        <v>17</v>
      </c>
      <c r="C12" s="7">
        <v>26.25</v>
      </c>
      <c r="D12" s="7">
        <f t="shared" si="0"/>
        <v>4725</v>
      </c>
      <c r="E12" s="7">
        <v>979.2</v>
      </c>
      <c r="F12" s="7">
        <f t="shared" si="1"/>
        <v>58752</v>
      </c>
      <c r="G12" s="9">
        <f t="shared" si="2"/>
        <v>63477</v>
      </c>
      <c r="H12" s="7"/>
    </row>
    <row r="13" ht="24" customHeight="1" spans="1:8">
      <c r="A13" s="7">
        <v>9</v>
      </c>
      <c r="B13" s="8" t="s">
        <v>18</v>
      </c>
      <c r="C13" s="7">
        <v>757.5</v>
      </c>
      <c r="D13" s="7">
        <f t="shared" si="0"/>
        <v>136350</v>
      </c>
      <c r="E13" s="7">
        <v>250</v>
      </c>
      <c r="F13" s="7">
        <f t="shared" si="1"/>
        <v>15000</v>
      </c>
      <c r="G13" s="9">
        <f t="shared" si="2"/>
        <v>151350</v>
      </c>
      <c r="H13" s="7"/>
    </row>
    <row r="14" ht="24" customHeight="1" spans="1:8">
      <c r="A14" s="7">
        <v>10</v>
      </c>
      <c r="B14" s="8" t="s">
        <v>19</v>
      </c>
      <c r="C14" s="7">
        <v>35</v>
      </c>
      <c r="D14" s="7">
        <f t="shared" si="0"/>
        <v>6300</v>
      </c>
      <c r="E14" s="7"/>
      <c r="F14" s="7">
        <f t="shared" si="1"/>
        <v>0</v>
      </c>
      <c r="G14" s="9">
        <f t="shared" si="2"/>
        <v>6300</v>
      </c>
      <c r="H14" s="7"/>
    </row>
    <row r="15" ht="24" customHeight="1" spans="1:8">
      <c r="A15" s="7">
        <v>11</v>
      </c>
      <c r="B15" s="8" t="s">
        <v>20</v>
      </c>
      <c r="C15" s="7">
        <v>497.5</v>
      </c>
      <c r="D15" s="7">
        <f t="shared" si="0"/>
        <v>89550</v>
      </c>
      <c r="E15" s="7">
        <v>254.17</v>
      </c>
      <c r="F15" s="7">
        <f t="shared" si="1"/>
        <v>15250.2</v>
      </c>
      <c r="G15" s="9">
        <f t="shared" si="2"/>
        <v>104800.2</v>
      </c>
      <c r="H15" s="7"/>
    </row>
    <row r="16" ht="24" customHeight="1" spans="1:8">
      <c r="A16" s="7">
        <v>12</v>
      </c>
      <c r="B16" s="8" t="s">
        <v>21</v>
      </c>
      <c r="C16" s="7">
        <v>43.75</v>
      </c>
      <c r="D16" s="7">
        <f t="shared" si="0"/>
        <v>7875</v>
      </c>
      <c r="E16" s="7">
        <v>254.17</v>
      </c>
      <c r="F16" s="7">
        <f t="shared" si="1"/>
        <v>15250.2</v>
      </c>
      <c r="G16" s="9">
        <f t="shared" si="2"/>
        <v>23125.2</v>
      </c>
      <c r="H16" s="7"/>
    </row>
    <row r="17" ht="24" customHeight="1" spans="1:8">
      <c r="A17" s="10">
        <v>13</v>
      </c>
      <c r="B17" s="11" t="s">
        <v>22</v>
      </c>
      <c r="C17" s="10">
        <v>757.5</v>
      </c>
      <c r="D17" s="7">
        <f t="shared" si="0"/>
        <v>136350</v>
      </c>
      <c r="E17" s="10">
        <v>254.17</v>
      </c>
      <c r="F17" s="7">
        <f t="shared" si="1"/>
        <v>15250.2</v>
      </c>
      <c r="G17" s="9">
        <f t="shared" si="2"/>
        <v>151600.2</v>
      </c>
      <c r="H17" s="10"/>
    </row>
    <row r="18" ht="24" customHeight="1" spans="1:8">
      <c r="A18" s="7">
        <v>14</v>
      </c>
      <c r="B18" s="8" t="s">
        <v>23</v>
      </c>
      <c r="C18" s="7">
        <v>385.83</v>
      </c>
      <c r="D18" s="7">
        <f t="shared" si="0"/>
        <v>69449.4</v>
      </c>
      <c r="E18" s="7">
        <v>254.17</v>
      </c>
      <c r="F18" s="7">
        <f t="shared" si="1"/>
        <v>15250.2</v>
      </c>
      <c r="G18" s="9">
        <f t="shared" si="2"/>
        <v>84699.6</v>
      </c>
      <c r="H18" s="7"/>
    </row>
    <row r="19" ht="24" customHeight="1" spans="1:8">
      <c r="A19" s="7">
        <v>15</v>
      </c>
      <c r="B19" s="8" t="s">
        <v>24</v>
      </c>
      <c r="C19" s="7"/>
      <c r="D19" s="7">
        <f t="shared" si="0"/>
        <v>0</v>
      </c>
      <c r="E19" s="7">
        <v>240</v>
      </c>
      <c r="F19" s="7">
        <f t="shared" si="1"/>
        <v>14400</v>
      </c>
      <c r="G19" s="9">
        <f t="shared" si="2"/>
        <v>14400</v>
      </c>
      <c r="H19" s="7"/>
    </row>
    <row r="20" ht="24" customHeight="1" spans="1:8">
      <c r="A20" s="7">
        <v>16</v>
      </c>
      <c r="B20" s="8" t="s">
        <v>25</v>
      </c>
      <c r="C20" s="7"/>
      <c r="D20" s="7">
        <f t="shared" si="0"/>
        <v>0</v>
      </c>
      <c r="E20" s="7">
        <v>420</v>
      </c>
      <c r="F20" s="7">
        <f t="shared" si="1"/>
        <v>25200</v>
      </c>
      <c r="G20" s="9">
        <f t="shared" si="2"/>
        <v>25200</v>
      </c>
      <c r="H20" s="7"/>
    </row>
    <row r="21" ht="24" customHeight="1" spans="1:8">
      <c r="A21" s="7">
        <v>17</v>
      </c>
      <c r="B21" s="8" t="s">
        <v>26</v>
      </c>
      <c r="C21" s="7">
        <v>31.5</v>
      </c>
      <c r="D21" s="7">
        <f t="shared" si="0"/>
        <v>5670</v>
      </c>
      <c r="E21" s="7"/>
      <c r="F21" s="7">
        <f t="shared" si="1"/>
        <v>0</v>
      </c>
      <c r="G21" s="9">
        <f t="shared" si="2"/>
        <v>5670</v>
      </c>
      <c r="H21" s="7"/>
    </row>
    <row r="22" ht="24" customHeight="1" spans="1:8">
      <c r="A22" s="10">
        <v>18</v>
      </c>
      <c r="B22" s="11" t="s">
        <v>27</v>
      </c>
      <c r="C22" s="10">
        <v>60.41</v>
      </c>
      <c r="D22" s="7">
        <f t="shared" si="0"/>
        <v>10873.8</v>
      </c>
      <c r="E22" s="10">
        <v>254.17</v>
      </c>
      <c r="F22" s="7">
        <f t="shared" si="1"/>
        <v>15250.2</v>
      </c>
      <c r="G22" s="9">
        <f t="shared" si="2"/>
        <v>26124</v>
      </c>
      <c r="H22" s="10"/>
    </row>
    <row r="23" ht="24" customHeight="1" spans="1:8">
      <c r="A23" s="7">
        <v>19</v>
      </c>
      <c r="B23" s="8" t="s">
        <v>28</v>
      </c>
      <c r="C23" s="7">
        <v>17.5</v>
      </c>
      <c r="D23" s="7">
        <f t="shared" si="0"/>
        <v>3150</v>
      </c>
      <c r="E23" s="7">
        <v>266.67</v>
      </c>
      <c r="F23" s="7">
        <f t="shared" si="1"/>
        <v>16000.2</v>
      </c>
      <c r="G23" s="9">
        <f t="shared" si="2"/>
        <v>19150.2</v>
      </c>
      <c r="H23" s="7"/>
    </row>
    <row r="24" ht="24" customHeight="1" spans="1:8">
      <c r="A24" s="7">
        <v>20</v>
      </c>
      <c r="B24" s="8" t="s">
        <v>29</v>
      </c>
      <c r="C24" s="7">
        <v>2138.75</v>
      </c>
      <c r="D24" s="7">
        <f t="shared" si="0"/>
        <v>384975</v>
      </c>
      <c r="E24" s="7"/>
      <c r="F24" s="7">
        <f t="shared" si="1"/>
        <v>0</v>
      </c>
      <c r="G24" s="9">
        <f t="shared" si="2"/>
        <v>384975</v>
      </c>
      <c r="H24" s="7"/>
    </row>
    <row r="25" ht="24" customHeight="1" spans="1:8">
      <c r="A25" s="7">
        <v>21</v>
      </c>
      <c r="B25" s="8" t="s">
        <v>30</v>
      </c>
      <c r="C25" s="7">
        <v>160.2</v>
      </c>
      <c r="D25" s="7">
        <f t="shared" si="0"/>
        <v>28836</v>
      </c>
      <c r="E25" s="7">
        <v>254.17</v>
      </c>
      <c r="F25" s="7">
        <f t="shared" si="1"/>
        <v>15250.2</v>
      </c>
      <c r="G25" s="9">
        <f t="shared" si="2"/>
        <v>44086.2</v>
      </c>
      <c r="H25" s="7"/>
    </row>
    <row r="26" ht="24" customHeight="1" spans="1:8">
      <c r="A26" s="7">
        <v>22</v>
      </c>
      <c r="B26" s="8" t="s">
        <v>31</v>
      </c>
      <c r="C26" s="7">
        <v>29.575</v>
      </c>
      <c r="D26" s="7">
        <f t="shared" si="0"/>
        <v>5323.5</v>
      </c>
      <c r="E26" s="7"/>
      <c r="F26" s="7">
        <f t="shared" si="1"/>
        <v>0</v>
      </c>
      <c r="G26" s="9">
        <f t="shared" si="2"/>
        <v>5323.5</v>
      </c>
      <c r="H26" s="7"/>
    </row>
    <row r="27" ht="24" customHeight="1" spans="1:8">
      <c r="A27" s="7">
        <v>23</v>
      </c>
      <c r="B27" s="8" t="s">
        <v>32</v>
      </c>
      <c r="C27" s="7">
        <v>52.5</v>
      </c>
      <c r="D27" s="7">
        <f t="shared" si="0"/>
        <v>9450</v>
      </c>
      <c r="E27" s="7">
        <v>254.17</v>
      </c>
      <c r="F27" s="7">
        <f t="shared" si="1"/>
        <v>15250.2</v>
      </c>
      <c r="G27" s="9">
        <f t="shared" si="2"/>
        <v>24700.2</v>
      </c>
      <c r="H27" s="7"/>
    </row>
    <row r="28" ht="24" customHeight="1" spans="1:8">
      <c r="A28" s="7">
        <v>24</v>
      </c>
      <c r="B28" s="8" t="s">
        <v>33</v>
      </c>
      <c r="C28" s="7">
        <v>35</v>
      </c>
      <c r="D28" s="7">
        <f t="shared" si="0"/>
        <v>6300</v>
      </c>
      <c r="E28" s="7">
        <v>266.67</v>
      </c>
      <c r="F28" s="7">
        <f t="shared" si="1"/>
        <v>16000.2</v>
      </c>
      <c r="G28" s="9">
        <f t="shared" si="2"/>
        <v>22300.2</v>
      </c>
      <c r="H28" s="7"/>
    </row>
    <row r="29" ht="24" customHeight="1" spans="1:8">
      <c r="A29" s="7">
        <v>25</v>
      </c>
      <c r="B29" s="8" t="s">
        <v>34</v>
      </c>
      <c r="C29" s="7">
        <v>87.5</v>
      </c>
      <c r="D29" s="7">
        <f t="shared" si="0"/>
        <v>15750</v>
      </c>
      <c r="E29" s="7">
        <v>254.17</v>
      </c>
      <c r="F29" s="7">
        <f t="shared" si="1"/>
        <v>15250.2</v>
      </c>
      <c r="G29" s="9">
        <f t="shared" si="2"/>
        <v>31000.2</v>
      </c>
      <c r="H29" s="7"/>
    </row>
    <row r="30" ht="24" customHeight="1" spans="1:8">
      <c r="A30" s="7">
        <v>26</v>
      </c>
      <c r="B30" s="8" t="s">
        <v>35</v>
      </c>
      <c r="C30" s="7">
        <v>431.14</v>
      </c>
      <c r="D30" s="7">
        <f t="shared" si="0"/>
        <v>77605.2</v>
      </c>
      <c r="E30" s="7">
        <v>254.17</v>
      </c>
      <c r="F30" s="7">
        <f t="shared" si="1"/>
        <v>15250.2</v>
      </c>
      <c r="G30" s="9">
        <f t="shared" si="2"/>
        <v>92855.4</v>
      </c>
      <c r="H30" s="7"/>
    </row>
    <row r="31" ht="24" customHeight="1" spans="1:8">
      <c r="A31" s="7">
        <v>27</v>
      </c>
      <c r="B31" s="8" t="s">
        <v>36</v>
      </c>
      <c r="C31" s="7">
        <v>4056.8</v>
      </c>
      <c r="D31" s="7">
        <f t="shared" si="0"/>
        <v>730224</v>
      </c>
      <c r="E31" s="7">
        <v>254.17</v>
      </c>
      <c r="F31" s="7">
        <f t="shared" si="1"/>
        <v>15250.2</v>
      </c>
      <c r="G31" s="9">
        <f t="shared" si="2"/>
        <v>745474.2</v>
      </c>
      <c r="H31" s="7"/>
    </row>
    <row r="32" ht="24" customHeight="1" spans="1:8">
      <c r="A32" s="7">
        <v>28</v>
      </c>
      <c r="B32" s="8" t="s">
        <v>37</v>
      </c>
      <c r="C32" s="7">
        <v>1200</v>
      </c>
      <c r="D32" s="7">
        <f t="shared" si="0"/>
        <v>216000</v>
      </c>
      <c r="E32" s="7">
        <v>254.17</v>
      </c>
      <c r="F32" s="7">
        <f t="shared" si="1"/>
        <v>15250.2</v>
      </c>
      <c r="G32" s="9">
        <f t="shared" si="2"/>
        <v>231250.2</v>
      </c>
      <c r="H32" s="7"/>
    </row>
    <row r="33" ht="24" customHeight="1" spans="1:8">
      <c r="A33" s="7">
        <v>29</v>
      </c>
      <c r="B33" s="8" t="s">
        <v>38</v>
      </c>
      <c r="C33" s="7">
        <v>7759.1</v>
      </c>
      <c r="D33" s="7">
        <f t="shared" si="0"/>
        <v>1396638</v>
      </c>
      <c r="E33" s="7"/>
      <c r="F33" s="7">
        <f t="shared" si="1"/>
        <v>0</v>
      </c>
      <c r="G33" s="9">
        <f t="shared" si="2"/>
        <v>1396638</v>
      </c>
      <c r="H33" s="7"/>
    </row>
    <row r="34" ht="24" customHeight="1" spans="1:8">
      <c r="A34" s="7">
        <v>30</v>
      </c>
      <c r="B34" s="8" t="s">
        <v>39</v>
      </c>
      <c r="C34" s="7">
        <v>81.025</v>
      </c>
      <c r="D34" s="7">
        <f t="shared" si="0"/>
        <v>14584.5</v>
      </c>
      <c r="E34" s="7"/>
      <c r="F34" s="7">
        <f t="shared" si="1"/>
        <v>0</v>
      </c>
      <c r="G34" s="9">
        <f t="shared" si="2"/>
        <v>14584.5</v>
      </c>
      <c r="H34" s="7"/>
    </row>
    <row r="35" ht="24" customHeight="1" spans="1:8">
      <c r="A35" s="7">
        <v>31</v>
      </c>
      <c r="B35" s="8" t="s">
        <v>40</v>
      </c>
      <c r="C35" s="7">
        <v>43.75</v>
      </c>
      <c r="D35" s="7">
        <f t="shared" si="0"/>
        <v>7875</v>
      </c>
      <c r="E35" s="7">
        <v>266.67</v>
      </c>
      <c r="F35" s="7">
        <f t="shared" si="1"/>
        <v>16000.2</v>
      </c>
      <c r="G35" s="9">
        <f t="shared" si="2"/>
        <v>23875.2</v>
      </c>
      <c r="H35" s="7"/>
    </row>
    <row r="36" ht="24" customHeight="1" spans="1:8">
      <c r="A36" s="10">
        <v>32</v>
      </c>
      <c r="B36" s="11" t="s">
        <v>41</v>
      </c>
      <c r="C36" s="10">
        <v>919.2</v>
      </c>
      <c r="D36" s="7">
        <f t="shared" si="0"/>
        <v>165456</v>
      </c>
      <c r="E36" s="10">
        <v>254.17</v>
      </c>
      <c r="F36" s="7">
        <f t="shared" si="1"/>
        <v>15250.2</v>
      </c>
      <c r="G36" s="9">
        <f t="shared" si="2"/>
        <v>180706.2</v>
      </c>
      <c r="H36" s="10"/>
    </row>
    <row r="37" ht="24" customHeight="1" spans="1:8">
      <c r="A37" s="10">
        <v>33</v>
      </c>
      <c r="B37" s="8" t="s">
        <v>42</v>
      </c>
      <c r="C37" s="7">
        <v>24.34</v>
      </c>
      <c r="D37" s="7">
        <f t="shared" si="0"/>
        <v>4381.2</v>
      </c>
      <c r="E37" s="7">
        <v>266.67</v>
      </c>
      <c r="F37" s="7">
        <f t="shared" si="1"/>
        <v>16000.2</v>
      </c>
      <c r="G37" s="9">
        <f t="shared" si="2"/>
        <v>20381.4</v>
      </c>
      <c r="H37" s="10"/>
    </row>
    <row r="38" ht="24" customHeight="1" spans="1:8">
      <c r="A38" s="7">
        <v>34</v>
      </c>
      <c r="B38" s="8" t="s">
        <v>43</v>
      </c>
      <c r="C38" s="7">
        <v>3066.7</v>
      </c>
      <c r="D38" s="7">
        <f t="shared" si="0"/>
        <v>552006</v>
      </c>
      <c r="E38" s="7"/>
      <c r="F38" s="7">
        <f t="shared" si="1"/>
        <v>0</v>
      </c>
      <c r="G38" s="9">
        <f t="shared" si="2"/>
        <v>552006</v>
      </c>
      <c r="H38" s="10"/>
    </row>
    <row r="39" ht="24" customHeight="1" spans="1:8">
      <c r="A39" s="7">
        <v>35</v>
      </c>
      <c r="B39" s="8" t="s">
        <v>44</v>
      </c>
      <c r="C39" s="7"/>
      <c r="D39" s="7"/>
      <c r="E39" s="7">
        <v>6000</v>
      </c>
      <c r="F39" s="7">
        <v>360000</v>
      </c>
      <c r="G39" s="9">
        <f t="shared" si="2"/>
        <v>360000</v>
      </c>
      <c r="H39" s="7"/>
    </row>
    <row r="40" ht="24" customHeight="1" spans="1:8">
      <c r="A40" s="12" t="s">
        <v>45</v>
      </c>
      <c r="B40" s="13"/>
      <c r="C40" s="7">
        <f>SUM(C5:C39)</f>
        <v>23676.82</v>
      </c>
      <c r="D40" s="7">
        <f>SUM(D5:D39)</f>
        <v>4261829.6</v>
      </c>
      <c r="E40" s="7">
        <f>SUM(E5:E39)</f>
        <v>12969.51</v>
      </c>
      <c r="F40" s="7">
        <f>SUM(F5:F39)</f>
        <v>778170.6</v>
      </c>
      <c r="G40" s="9">
        <f>SUM(G5:G39)</f>
        <v>5040000.2</v>
      </c>
      <c r="H40" s="7"/>
    </row>
    <row r="41" ht="24" customHeight="1" spans="1:8">
      <c r="A41" s="14" t="s">
        <v>46</v>
      </c>
      <c r="B41" s="15"/>
      <c r="C41" s="15"/>
      <c r="D41" s="15"/>
      <c r="E41" s="15"/>
      <c r="F41" s="15"/>
      <c r="G41" s="15"/>
      <c r="H41" s="16"/>
    </row>
  </sheetData>
  <mergeCells count="5">
    <mergeCell ref="A1:H1"/>
    <mergeCell ref="A2:H2"/>
    <mergeCell ref="A3:H3"/>
    <mergeCell ref="A40:B40"/>
    <mergeCell ref="A41:H41"/>
  </mergeCells>
  <printOptions horizontalCentered="1" vertic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2020-03-24T01:48:00Z</dcterms:created>
  <dcterms:modified xsi:type="dcterms:W3CDTF">2020-04-15T03:52:05Z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