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<sst xmlns="http://schemas.openxmlformats.org/spreadsheetml/2006/main" count="27" uniqueCount="23">
  <si>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 xml:space="preserve">   泽库县2025年春季“雨露计划”助学补助统计表</t>
  </si>
  <si>
    <t>序号</t>
  </si>
  <si>
    <t>乡镇</t>
  </si>
  <si>
    <t>中职</t>
  </si>
  <si>
    <t>金额</t>
  </si>
  <si>
    <t>高职（大专、技师）</t>
  </si>
  <si>
    <t>技工学校</t>
  </si>
  <si>
    <t>预科</t>
  </si>
  <si>
    <t>本科</t>
  </si>
  <si>
    <t>合计人数</t>
  </si>
  <si>
    <t>合计金额</t>
  </si>
  <si>
    <t>备注</t>
  </si>
  <si>
    <t>泽曲镇</t>
  </si>
  <si>
    <t>恰科日乡</t>
  </si>
  <si>
    <t>和日镇</t>
  </si>
  <si>
    <t>巴滩牧场</t>
  </si>
  <si>
    <t>宁秀乡</t>
  </si>
  <si>
    <t>王家乡</t>
  </si>
  <si>
    <t>西卜沙乡</t>
  </si>
  <si>
    <t>多禾茂乡</t>
  </si>
  <si>
    <t>麦秀镇</t>
  </si>
  <si>
    <t>合计</t>
  </si>
  <si>
    <t>备注：中职（技工）生、预科生，每生每学期2500元，本科生、高职（大专、技师）生，每生每学期5000元。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</si>
</sst>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  <scheme val="maj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 applyNumberForma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workbookViewId="0">
      <selection activeCell="K6" sqref="K6"/>
    </sheetView>
  </sheetViews>
  <sheetFormatPr defaultColWidth="9" defaultRowHeight="14.25"/>
  <cols>
    <col min="1" max="1" width="5.375" customWidth="1"/>
    <col min="2" max="2" width="11.25" customWidth="1"/>
    <col min="3" max="3" width="8.25" customWidth="1"/>
    <col min="4" max="4" width="13.125" customWidth="1"/>
    <col min="5" max="5" width="22.25" customWidth="1"/>
    <col min="6" max="6" width="11.625" customWidth="1"/>
    <col min="7" max="7" width="11.125" customWidth="1"/>
    <col min="8" max="8" width="8.625" customWidth="1"/>
    <col min="9" max="9" width="6" customWidth="1"/>
    <col min="10" max="10" width="7.875" customWidth="1"/>
    <col min="12" max="12" width="12" customWidth="1"/>
    <col min="13" max="13" width="10.5" customWidth="1"/>
    <col min="14" max="14" width="12.875" customWidth="1"/>
    <col min="15" max="15" width="6" customWidth="1"/>
  </cols>
  <sheetData>
    <row r="1" ht="24" spans="1:1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5" customHeight="1" spans="1: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4</v>
      </c>
      <c r="G2" s="4" t="s">
        <v>6</v>
      </c>
      <c r="H2" s="4" t="s">
        <v>4</v>
      </c>
      <c r="I2" s="4" t="s">
        <v>7</v>
      </c>
      <c r="J2" s="4" t="s">
        <v>4</v>
      </c>
      <c r="K2" s="4" t="s">
        <v>8</v>
      </c>
      <c r="L2" s="4" t="s">
        <v>4</v>
      </c>
      <c r="M2" s="4" t="s">
        <v>9</v>
      </c>
      <c r="N2" s="4" t="s">
        <v>10</v>
      </c>
      <c r="O2" s="4" t="s">
        <v>11</v>
      </c>
    </row>
    <row r="3" ht="25" customHeight="1" spans="1:15">
      <c r="A3" s="5">
        <v>1</v>
      </c>
      <c r="B3" s="6" t="s">
        <v>12</v>
      </c>
      <c r="C3" s="7">
        <v>23</v>
      </c>
      <c r="D3" s="7">
        <f t="shared" ref="D3:D12" si="0">C3*2500</f>
        <v>57500</v>
      </c>
      <c r="E3" s="7">
        <v>30</v>
      </c>
      <c r="F3" s="7">
        <f t="shared" ref="F3:F11" si="1">E3*5000</f>
        <v>150000</v>
      </c>
      <c r="G3" s="7">
        <v>0</v>
      </c>
      <c r="H3" s="7">
        <v>0</v>
      </c>
      <c r="I3" s="7">
        <v>2</v>
      </c>
      <c r="J3" s="7">
        <f t="shared" ref="J3:J11" si="2">I3*2500</f>
        <v>5000</v>
      </c>
      <c r="K3" s="7">
        <v>13</v>
      </c>
      <c r="L3" s="7">
        <f t="shared" ref="L3:L11" si="3">K3*5000</f>
        <v>65000</v>
      </c>
      <c r="M3" s="7">
        <f t="shared" ref="M3:M12" si="4">K3+I3+G3+E3+C3</f>
        <v>68</v>
      </c>
      <c r="N3" s="7">
        <f t="shared" ref="N3:N12" si="5">L3+J3+H3+F3+D3</f>
        <v>277500</v>
      </c>
      <c r="O3" s="13"/>
    </row>
    <row r="4" ht="25" customHeight="1" spans="1:15">
      <c r="A4" s="5">
        <v>2</v>
      </c>
      <c r="B4" s="6" t="s">
        <v>13</v>
      </c>
      <c r="C4" s="7">
        <v>37</v>
      </c>
      <c r="D4" s="7">
        <f t="shared" si="0"/>
        <v>92500</v>
      </c>
      <c r="E4" s="7">
        <v>59</v>
      </c>
      <c r="F4" s="7">
        <f t="shared" si="1"/>
        <v>295000</v>
      </c>
      <c r="G4" s="7">
        <v>0</v>
      </c>
      <c r="H4" s="7">
        <v>0</v>
      </c>
      <c r="I4" s="7">
        <v>2</v>
      </c>
      <c r="J4" s="7">
        <f t="shared" si="2"/>
        <v>5000</v>
      </c>
      <c r="K4" s="7">
        <v>26</v>
      </c>
      <c r="L4" s="7">
        <f t="shared" si="3"/>
        <v>130000</v>
      </c>
      <c r="M4" s="7">
        <f t="shared" si="4"/>
        <v>124</v>
      </c>
      <c r="N4" s="7">
        <f t="shared" si="5"/>
        <v>522500</v>
      </c>
      <c r="O4" s="13"/>
    </row>
    <row r="5" ht="25" customHeight="1" spans="1:15">
      <c r="A5" s="5">
        <v>3</v>
      </c>
      <c r="B5" s="6" t="s">
        <v>14</v>
      </c>
      <c r="C5" s="7">
        <v>77</v>
      </c>
      <c r="D5" s="7">
        <f t="shared" si="0"/>
        <v>192500</v>
      </c>
      <c r="E5" s="7">
        <v>89</v>
      </c>
      <c r="F5" s="7">
        <f t="shared" si="1"/>
        <v>445000</v>
      </c>
      <c r="G5" s="7">
        <v>0</v>
      </c>
      <c r="H5" s="7">
        <v>0</v>
      </c>
      <c r="I5" s="7">
        <v>4</v>
      </c>
      <c r="J5" s="7">
        <f t="shared" si="2"/>
        <v>10000</v>
      </c>
      <c r="K5" s="7">
        <v>38</v>
      </c>
      <c r="L5" s="7">
        <f t="shared" si="3"/>
        <v>190000</v>
      </c>
      <c r="M5" s="7">
        <f t="shared" si="4"/>
        <v>208</v>
      </c>
      <c r="N5" s="7">
        <f t="shared" si="5"/>
        <v>837500</v>
      </c>
      <c r="O5" s="13"/>
    </row>
    <row r="6" ht="25" customHeight="1" spans="1:15">
      <c r="A6" s="5">
        <v>4</v>
      </c>
      <c r="B6" s="6" t="s">
        <v>15</v>
      </c>
      <c r="C6" s="7">
        <v>6</v>
      </c>
      <c r="D6" s="7">
        <f t="shared" si="0"/>
        <v>15000</v>
      </c>
      <c r="E6" s="7">
        <v>16</v>
      </c>
      <c r="F6" s="7">
        <f t="shared" si="1"/>
        <v>80000</v>
      </c>
      <c r="G6" s="7">
        <v>0</v>
      </c>
      <c r="H6" s="7">
        <v>0</v>
      </c>
      <c r="I6" s="7">
        <v>1</v>
      </c>
      <c r="J6" s="7">
        <f t="shared" si="2"/>
        <v>2500</v>
      </c>
      <c r="K6" s="7">
        <v>5</v>
      </c>
      <c r="L6" s="7">
        <f t="shared" si="3"/>
        <v>25000</v>
      </c>
      <c r="M6" s="7">
        <f t="shared" si="4"/>
        <v>28</v>
      </c>
      <c r="N6" s="7">
        <f t="shared" si="5"/>
        <v>122500</v>
      </c>
      <c r="O6" s="13"/>
    </row>
    <row r="7" ht="25" customHeight="1" spans="1:15">
      <c r="A7" s="5">
        <v>22</v>
      </c>
      <c r="B7" s="6" t="s">
        <v>16</v>
      </c>
      <c r="C7" s="7">
        <v>91</v>
      </c>
      <c r="D7" s="7">
        <f t="shared" si="0"/>
        <v>227500</v>
      </c>
      <c r="E7" s="7">
        <v>101</v>
      </c>
      <c r="F7" s="7">
        <f t="shared" si="1"/>
        <v>505000</v>
      </c>
      <c r="G7" s="7">
        <v>1</v>
      </c>
      <c r="H7" s="7">
        <v>2500</v>
      </c>
      <c r="I7" s="7">
        <v>5</v>
      </c>
      <c r="J7" s="7">
        <f t="shared" si="2"/>
        <v>12500</v>
      </c>
      <c r="K7" s="7">
        <v>28</v>
      </c>
      <c r="L7" s="7">
        <f t="shared" si="3"/>
        <v>140000</v>
      </c>
      <c r="M7" s="7">
        <f t="shared" si="4"/>
        <v>226</v>
      </c>
      <c r="N7" s="7">
        <f t="shared" si="5"/>
        <v>887500</v>
      </c>
      <c r="O7" s="13"/>
    </row>
    <row r="8" ht="25" customHeight="1" spans="1:15">
      <c r="A8" s="5">
        <v>6</v>
      </c>
      <c r="B8" s="6" t="s">
        <v>17</v>
      </c>
      <c r="C8" s="7">
        <v>8</v>
      </c>
      <c r="D8" s="7">
        <f t="shared" si="0"/>
        <v>20000</v>
      </c>
      <c r="E8" s="7">
        <v>17</v>
      </c>
      <c r="F8" s="7">
        <f t="shared" si="1"/>
        <v>85000</v>
      </c>
      <c r="G8" s="7">
        <v>0</v>
      </c>
      <c r="H8" s="7">
        <v>0</v>
      </c>
      <c r="I8" s="7">
        <v>1</v>
      </c>
      <c r="J8" s="7">
        <f t="shared" si="2"/>
        <v>2500</v>
      </c>
      <c r="K8" s="7">
        <v>11</v>
      </c>
      <c r="L8" s="7">
        <f t="shared" si="3"/>
        <v>55000</v>
      </c>
      <c r="M8" s="7">
        <f t="shared" si="4"/>
        <v>37</v>
      </c>
      <c r="N8" s="7">
        <f t="shared" si="5"/>
        <v>162500</v>
      </c>
      <c r="O8" s="13"/>
    </row>
    <row r="9" ht="25" customHeight="1" spans="1:15">
      <c r="A9" s="5">
        <v>7</v>
      </c>
      <c r="B9" s="6" t="s">
        <v>18</v>
      </c>
      <c r="C9" s="7">
        <v>13</v>
      </c>
      <c r="D9" s="7">
        <f t="shared" si="0"/>
        <v>32500</v>
      </c>
      <c r="E9" s="7">
        <v>23</v>
      </c>
      <c r="F9" s="7">
        <f t="shared" si="1"/>
        <v>115000</v>
      </c>
      <c r="G9" s="7">
        <v>0</v>
      </c>
      <c r="H9" s="7">
        <v>0</v>
      </c>
      <c r="I9" s="7">
        <v>1</v>
      </c>
      <c r="J9" s="7">
        <f t="shared" si="2"/>
        <v>2500</v>
      </c>
      <c r="K9" s="7">
        <v>16</v>
      </c>
      <c r="L9" s="7">
        <f t="shared" si="3"/>
        <v>80000</v>
      </c>
      <c r="M9" s="7">
        <f t="shared" si="4"/>
        <v>53</v>
      </c>
      <c r="N9" s="7">
        <f t="shared" si="5"/>
        <v>230000</v>
      </c>
      <c r="O9" s="13"/>
    </row>
    <row r="10" ht="25" customHeight="1" spans="1:15">
      <c r="A10" s="5">
        <v>8</v>
      </c>
      <c r="B10" s="6" t="s">
        <v>19</v>
      </c>
      <c r="C10" s="7">
        <v>22</v>
      </c>
      <c r="D10" s="7">
        <f t="shared" si="0"/>
        <v>55000</v>
      </c>
      <c r="E10" s="7">
        <v>31</v>
      </c>
      <c r="F10" s="7">
        <f t="shared" si="1"/>
        <v>155000</v>
      </c>
      <c r="G10" s="7">
        <v>0</v>
      </c>
      <c r="H10" s="7">
        <v>0</v>
      </c>
      <c r="I10" s="7">
        <v>3</v>
      </c>
      <c r="J10" s="7">
        <f t="shared" si="2"/>
        <v>7500</v>
      </c>
      <c r="K10" s="7">
        <v>9</v>
      </c>
      <c r="L10" s="7">
        <f t="shared" si="3"/>
        <v>45000</v>
      </c>
      <c r="M10" s="7">
        <f t="shared" si="4"/>
        <v>65</v>
      </c>
      <c r="N10" s="7">
        <f t="shared" si="5"/>
        <v>262500</v>
      </c>
      <c r="O10" s="13"/>
    </row>
    <row r="11" ht="25" customHeight="1" spans="1:15">
      <c r="A11" s="5">
        <v>9</v>
      </c>
      <c r="B11" s="6" t="s">
        <v>20</v>
      </c>
      <c r="C11" s="7">
        <v>44</v>
      </c>
      <c r="D11" s="7">
        <f t="shared" si="0"/>
        <v>110000</v>
      </c>
      <c r="E11" s="7">
        <v>77</v>
      </c>
      <c r="F11" s="7">
        <f t="shared" si="1"/>
        <v>385000</v>
      </c>
      <c r="G11" s="7">
        <v>0</v>
      </c>
      <c r="H11" s="7">
        <v>0</v>
      </c>
      <c r="I11" s="7">
        <v>1</v>
      </c>
      <c r="J11" s="7">
        <f t="shared" si="2"/>
        <v>2500</v>
      </c>
      <c r="K11" s="7">
        <v>24</v>
      </c>
      <c r="L11" s="7">
        <f t="shared" si="3"/>
        <v>120000</v>
      </c>
      <c r="M11" s="7">
        <f t="shared" si="4"/>
        <v>146</v>
      </c>
      <c r="N11" s="7">
        <f t="shared" si="5"/>
        <v>617500</v>
      </c>
      <c r="O11" s="13"/>
    </row>
    <row r="12" ht="25" customHeight="1" spans="1:15">
      <c r="A12" s="5">
        <v>10</v>
      </c>
      <c r="B12" s="4" t="s">
        <v>21</v>
      </c>
      <c r="C12" s="8">
        <f t="shared" ref="C12:L12" si="6">SUM(C3:C11)</f>
        <v>321</v>
      </c>
      <c r="D12" s="7">
        <f t="shared" si="0"/>
        <v>802500</v>
      </c>
      <c r="E12" s="8">
        <f t="shared" si="6"/>
        <v>443</v>
      </c>
      <c r="F12" s="7">
        <f t="shared" si="6"/>
        <v>2215000</v>
      </c>
      <c r="G12" s="7">
        <f t="shared" si="6"/>
        <v>1</v>
      </c>
      <c r="H12" s="7">
        <f t="shared" si="6"/>
        <v>2500</v>
      </c>
      <c r="I12" s="8">
        <f t="shared" si="6"/>
        <v>20</v>
      </c>
      <c r="J12" s="7">
        <f t="shared" si="6"/>
        <v>50000</v>
      </c>
      <c r="K12" s="8">
        <f t="shared" si="6"/>
        <v>170</v>
      </c>
      <c r="L12" s="7">
        <f t="shared" si="6"/>
        <v>850000</v>
      </c>
      <c r="M12" s="7">
        <f t="shared" si="4"/>
        <v>955</v>
      </c>
      <c r="N12" s="7">
        <f t="shared" si="5"/>
        <v>3920000</v>
      </c>
      <c r="O12" s="13"/>
    </row>
    <row r="13" ht="25" customHeight="1" spans="1:15">
      <c r="A13" s="9" t="s">
        <v>22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4"/>
    </row>
    <row r="14" ht="25" customHeight="1" spans="1:1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5"/>
    </row>
  </sheetData>
  <mergeCells count="2">
    <mergeCell ref="B1:O1"/>
    <mergeCell ref="A13:O14"/>
  </mergeCells>
  <pageMargins left="0.75" right="0.75" top="1" bottom="1" header="0.5" footer="0.5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2023-10-09T09:41:00Z</dcterms:created>
  <dcterms:modified xsi:type="dcterms:W3CDTF">2025-06-10T05:26:02Z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806847AF3A7941C28F47D6CDDA351D4C_13</vt:lpwstr>
  </property>
  <property fmtid="{D5CDD505-2E9C-101B-9397-08002B2CF9AE}" pid="3" name="KSOProductBuildVer">
    <vt:lpwstr>2052-12.1.0.21541</vt:lpwstr>
  </property>
</Properties>
</file>