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汇总表" sheetId="1" r:id="rId1"/>
  </sheets>
  <calcPr calcId="125725"/>
</workbook>
</file>

<file path=xl/calcChain.xml><?xml version="1.0" encoding="utf-8"?>
<calcChain xmlns="http://schemas.openxmlformats.org/spreadsheetml/2006/main">
  <c r="D64" i="1"/>
  <c r="E64"/>
  <c r="F64"/>
  <c r="G64" l="1"/>
  <c r="C64"/>
  <c r="G57"/>
  <c r="D57"/>
  <c r="G47"/>
  <c r="F47"/>
  <c r="G36"/>
  <c r="F36"/>
  <c r="D5"/>
  <c r="E5"/>
  <c r="F5"/>
  <c r="C22"/>
  <c r="C23"/>
  <c r="C19"/>
  <c r="C7"/>
  <c r="C8"/>
  <c r="C10"/>
  <c r="C11"/>
  <c r="C12"/>
  <c r="C13"/>
  <c r="C17"/>
  <c r="C6"/>
  <c r="C18"/>
  <c r="C20"/>
  <c r="C21"/>
  <c r="C5" l="1"/>
</calcChain>
</file>

<file path=xl/sharedStrings.xml><?xml version="1.0" encoding="utf-8"?>
<sst xmlns="http://schemas.openxmlformats.org/spreadsheetml/2006/main" count="201" uniqueCount="113">
  <si>
    <t>序号</t>
    <phoneticPr fontId="1" type="noConversion"/>
  </si>
  <si>
    <t>项目名称</t>
    <phoneticPr fontId="1" type="noConversion"/>
  </si>
  <si>
    <t>资金</t>
    <phoneticPr fontId="1" type="noConversion"/>
  </si>
  <si>
    <t>项目主管单位</t>
    <phoneticPr fontId="1" type="noConversion"/>
  </si>
  <si>
    <t>中央</t>
    <phoneticPr fontId="1" type="noConversion"/>
  </si>
  <si>
    <t>省级</t>
    <phoneticPr fontId="1" type="noConversion"/>
  </si>
  <si>
    <t>州级</t>
    <phoneticPr fontId="1" type="noConversion"/>
  </si>
  <si>
    <t>县级</t>
    <phoneticPr fontId="1" type="noConversion"/>
  </si>
  <si>
    <t>小计</t>
    <phoneticPr fontId="1" type="noConversion"/>
  </si>
  <si>
    <t>备注</t>
    <phoneticPr fontId="1" type="noConversion"/>
  </si>
  <si>
    <t>编制：财政局                                                                                                     单位 ：万元</t>
    <phoneticPr fontId="1" type="noConversion"/>
  </si>
  <si>
    <t>用于融资贷款偿还利息</t>
    <phoneticPr fontId="1" type="noConversion"/>
  </si>
  <si>
    <t>小计</t>
    <phoneticPr fontId="1" type="noConversion"/>
  </si>
  <si>
    <t>精准扶贫国开行贷款利息</t>
    <phoneticPr fontId="1" type="noConversion"/>
  </si>
  <si>
    <t>2018年村级公益事业一事一议建设项目</t>
    <phoneticPr fontId="1" type="noConversion"/>
  </si>
  <si>
    <t>泽库县宁秀乡智格日至巴滩牧场多合多村通村公路建设项目</t>
    <phoneticPr fontId="1" type="noConversion"/>
  </si>
  <si>
    <t>宁秀智格日村至巴滩牧场多合多村通村公路，新建四级砂路36公里</t>
  </si>
  <si>
    <t>泽库县宁秀乡嘎日当村饮水工程</t>
  </si>
  <si>
    <t>宁秀乡嘎日当村饮水工程，新建引水口1座、50t蓄水池1座、集中供水井10座等</t>
  </si>
  <si>
    <t>泽库县和日镇夏拉村人畜饮水安全工程</t>
    <phoneticPr fontId="1" type="noConversion"/>
  </si>
  <si>
    <t>和日镇夏拉村人畜饮水安全工程，新建引水口1座、100t蓄水池1座、集中供水井25座等工程</t>
    <phoneticPr fontId="1" type="noConversion"/>
  </si>
  <si>
    <t>泽库县王家乡叶金木村人饮工程</t>
  </si>
  <si>
    <t>王家乡叶金木村（3社）人畜饮水安全工程，新建引水口1座、各类阀门井10座、集中供水井12座</t>
    <phoneticPr fontId="1" type="noConversion"/>
  </si>
  <si>
    <t>少数民族发展项目（麦秀镇吉祥旅游公司展厅扩建20万元，泽库县恰科日乡史巴老人有机畜牧业专业合作社20万元、泽库县翔欧吧文化科技推广有限公司20万元）</t>
    <phoneticPr fontId="1" type="noConversion"/>
  </si>
  <si>
    <t>泽库县2018年国有贫困林场扶贫项目</t>
    <phoneticPr fontId="1" type="noConversion"/>
  </si>
  <si>
    <t>贫困国有林场改革建设项目（官秀林场扶贫资金）</t>
    <phoneticPr fontId="1" type="noConversion"/>
  </si>
  <si>
    <t>泽库县2018年第一批水利发展项目</t>
    <phoneticPr fontId="1" type="noConversion"/>
  </si>
  <si>
    <t>泽库县2018年第一批少数民族发展项目</t>
    <phoneticPr fontId="1" type="noConversion"/>
  </si>
  <si>
    <t>治理中小河流10.68公里</t>
  </si>
  <si>
    <t>造林任务0.1万亩；88.11万亩天保工程区森林管护费及管理费，天保工程区163名护林员意外伤害保险；81.41万亩公益林管护费及管理费；2003年—2006年退耕还林1038亩补助。</t>
    <phoneticPr fontId="1" type="noConversion"/>
  </si>
  <si>
    <t>泽库县2018年林业改革发展及林业生态恢复保护项目</t>
    <phoneticPr fontId="1" type="noConversion"/>
  </si>
  <si>
    <t>泽库县光伏扶贫项目</t>
    <phoneticPr fontId="1" type="noConversion"/>
  </si>
  <si>
    <t>26个贫困村12兆瓦光伏建设项目，总投资9000万元。</t>
    <phoneticPr fontId="1" type="noConversion"/>
  </si>
  <si>
    <t>泽库县2018年非贫困村农牧业产业扶贫项目</t>
    <phoneticPr fontId="1" type="noConversion"/>
  </si>
  <si>
    <t>38个非贫困村每村投资40万元，支付村集体创办农牧业生产经营合作社等服务实体，为各类市场主体提供加工、流通、仓储、劳务等有偿服务项目</t>
    <phoneticPr fontId="1" type="noConversion"/>
  </si>
  <si>
    <t>泽库县乡村旅游扶贫项目</t>
    <phoneticPr fontId="1" type="noConversion"/>
  </si>
  <si>
    <t>王家乡团结村和和日镇东科日村每村安排300万元的乡村旅游扶贫项目</t>
    <phoneticPr fontId="1" type="noConversion"/>
  </si>
  <si>
    <t>泽库县2018年“雨露计划”项目</t>
  </si>
  <si>
    <t>贫困劳动能力短期技能培训项目</t>
  </si>
  <si>
    <t>2018年青春创业担保项目工程</t>
    <phoneticPr fontId="1" type="noConversion"/>
  </si>
  <si>
    <t>做为青春创业担保本金，由州邮政储蓄银行牵头实施青春创业贷款项目</t>
  </si>
  <si>
    <t>2018年度保险助推扶贫工程项目</t>
  </si>
  <si>
    <t>整合后实施内容及使用方向</t>
    <phoneticPr fontId="1" type="noConversion"/>
  </si>
  <si>
    <t>主要用于村级公共文化活动场所、村庄绿化、小型水利设施、村庄道路硬化及污水垃圾处理设施等</t>
    <phoneticPr fontId="1" type="noConversion"/>
  </si>
  <si>
    <t>主要用于277户建档立卡贫困户的危旧房改造建设，每户标准3.5万元的补助。</t>
    <phoneticPr fontId="1" type="noConversion"/>
  </si>
  <si>
    <t>64个行政村标准化卫生室建设，并配备设备，每个卫生室建设面积60平方米，每个村投资28万元</t>
    <phoneticPr fontId="1" type="noConversion"/>
  </si>
  <si>
    <t>1个县级区域商务平台，2个区域仓储配送服务中心</t>
    <phoneticPr fontId="1" type="noConversion"/>
  </si>
  <si>
    <t>用于扶贫贷款贴息资金</t>
    <phoneticPr fontId="1" type="noConversion"/>
  </si>
  <si>
    <t>10个贫困村3601建档立卡贫困户13912人，体检标准每人130元</t>
    <phoneticPr fontId="1" type="noConversion"/>
  </si>
  <si>
    <t>脱贫励志项目，主要用于2016、2017年贫困户的奖励资金</t>
    <phoneticPr fontId="1" type="noConversion"/>
  </si>
  <si>
    <t>园区内高效养殖畜棚、储草棚、青储窖、地面硬化和水电路等配套基础设施</t>
    <phoneticPr fontId="1" type="noConversion"/>
  </si>
  <si>
    <t>建设休闲农牧业示范基地1个、开展农机补贴工作、农作物病虫害监测防治面积2万亩、建设农村土地承包经营纠纷仲裁庭、在64个行政村开展农村集体清产核资工作、建设县蔬菜交易市场、支持1个种畜场实施畜牧良种工程种畜场能力提升建设、建设1个标准化牛改试点。</t>
    <phoneticPr fontId="1" type="noConversion"/>
  </si>
  <si>
    <t>用于2018年泽库县生态管护员公益性岗位2377人的工资补助，1800元*2377人*12个月</t>
    <phoneticPr fontId="1" type="noConversion"/>
  </si>
  <si>
    <t>主要用于和日乡次哈吾曲防洪工程1056万元、基层站所改造项目65万元、水资源管理20万元、山洪灾害防治54万元</t>
    <phoneticPr fontId="1" type="noConversion"/>
  </si>
  <si>
    <t>新建加油站、以购进销售柴油、汽油、润滑油等服务</t>
    <phoneticPr fontId="1" type="noConversion"/>
  </si>
  <si>
    <t>各林业站取暖费15万元，办公设备购置19万元，国土绿化养护建设14.54万元</t>
    <phoneticPr fontId="1" type="noConversion"/>
  </si>
  <si>
    <t>主要用于王家乡、宁秀乡等街道栽植造林绿化工程</t>
  </si>
  <si>
    <t>建设低温冷藏库800平方米</t>
    <phoneticPr fontId="1" type="noConversion"/>
  </si>
  <si>
    <t>主要用于新建吉龙村农牧民专业合作社畜产品直销店及商铺，占地面积500平方米</t>
    <phoneticPr fontId="1" type="noConversion"/>
  </si>
  <si>
    <t>扶贫贷款二季度利息</t>
    <phoneticPr fontId="1" type="noConversion"/>
  </si>
  <si>
    <t>主要用于由县保险公司负责实施泽库县2018年度保险助推扶贫工程</t>
  </si>
  <si>
    <t>农村危旧房改造项目</t>
    <phoneticPr fontId="1" type="noConversion"/>
  </si>
  <si>
    <t>64个行政村村级卫生室建设项目</t>
    <phoneticPr fontId="1" type="noConversion"/>
  </si>
  <si>
    <t>电子商务农村综合示范项目</t>
    <phoneticPr fontId="1" type="noConversion"/>
  </si>
  <si>
    <t>扶贫贴息资金</t>
    <phoneticPr fontId="1" type="noConversion"/>
  </si>
  <si>
    <t>贫困人口健康体检费</t>
    <phoneticPr fontId="1" type="noConversion"/>
  </si>
  <si>
    <t>脱贫励志奖励资金</t>
    <phoneticPr fontId="1" type="noConversion"/>
  </si>
  <si>
    <t>泽库县生态农牧业科技示范园区建设项目</t>
    <phoneticPr fontId="1" type="noConversion"/>
  </si>
  <si>
    <t>泽库县2018年省级农牧业发展资金建设项目</t>
  </si>
  <si>
    <t>公益性岗位生态管护员报酬</t>
    <phoneticPr fontId="1" type="noConversion"/>
  </si>
  <si>
    <t>农牧业发展资金建设项目</t>
  </si>
  <si>
    <t>水利建设项目</t>
    <phoneticPr fontId="1" type="noConversion"/>
  </si>
  <si>
    <t>和日镇司么村加油站建设项目</t>
    <phoneticPr fontId="1" type="noConversion"/>
  </si>
  <si>
    <t>林业改革发展建设项目</t>
    <phoneticPr fontId="1" type="noConversion"/>
  </si>
  <si>
    <t>城乡绿化建设项目</t>
    <phoneticPr fontId="1" type="noConversion"/>
  </si>
  <si>
    <t>泽库县叶堂有机产品冷链物流建设项目</t>
    <phoneticPr fontId="1" type="noConversion"/>
  </si>
  <si>
    <t>和日镇吉龙村合作社营销店建设项目</t>
    <phoneticPr fontId="1" type="noConversion"/>
  </si>
  <si>
    <t>精准扶贫贷款付息</t>
    <phoneticPr fontId="1" type="noConversion"/>
  </si>
  <si>
    <t>2018年泽库县财政涉农资金统筹整合使用统计表</t>
    <phoneticPr fontId="1" type="noConversion"/>
  </si>
  <si>
    <t>精准扶贫项目管理费</t>
    <phoneticPr fontId="1" type="noConversion"/>
  </si>
  <si>
    <t>精准扶贫到户产业项目管理费</t>
    <phoneticPr fontId="1" type="noConversion"/>
  </si>
  <si>
    <t>精准扶贫易地搬迁供水项目</t>
    <phoneticPr fontId="1" type="noConversion"/>
  </si>
  <si>
    <t>农村公路建设项目</t>
    <phoneticPr fontId="1" type="noConversion"/>
  </si>
  <si>
    <t>农村公路养护工程</t>
    <phoneticPr fontId="1" type="noConversion"/>
  </si>
  <si>
    <t>农牧民危旧房改造项目</t>
    <phoneticPr fontId="1" type="noConversion"/>
  </si>
  <si>
    <t>用于农村牧区危旧房改造建设</t>
    <phoneticPr fontId="1" type="noConversion"/>
  </si>
  <si>
    <t>农村环境整治项目</t>
    <phoneticPr fontId="1" type="noConversion"/>
  </si>
  <si>
    <t>乡村旅游发展项目</t>
    <phoneticPr fontId="1" type="noConversion"/>
  </si>
  <si>
    <t>用于我县乡村旅游发展建设</t>
    <phoneticPr fontId="1" type="noConversion"/>
  </si>
  <si>
    <t>美丽乡村建设项目</t>
    <phoneticPr fontId="1" type="noConversion"/>
  </si>
  <si>
    <t>农牧业发展资金建设项目</t>
    <phoneticPr fontId="1" type="noConversion"/>
  </si>
  <si>
    <t>精准扶贫贷款项目</t>
    <phoneticPr fontId="1" type="noConversion"/>
  </si>
  <si>
    <t>主要用于精准扶贫贷款利息</t>
    <phoneticPr fontId="1" type="noConversion"/>
  </si>
  <si>
    <t>总计</t>
    <phoneticPr fontId="1" type="noConversion"/>
  </si>
  <si>
    <t>主要用于精准扶贫易地扶贫搬迁供水工程</t>
    <phoneticPr fontId="1" type="noConversion"/>
  </si>
  <si>
    <t>县国土资源和环保林业局</t>
    <phoneticPr fontId="1" type="noConversion"/>
  </si>
  <si>
    <t>县民族宗教事务局</t>
    <phoneticPr fontId="1" type="noConversion"/>
  </si>
  <si>
    <t>县水利局</t>
    <phoneticPr fontId="1" type="noConversion"/>
  </si>
  <si>
    <t>县农牧科技局</t>
    <phoneticPr fontId="1" type="noConversion"/>
  </si>
  <si>
    <t>县草专队</t>
    <phoneticPr fontId="1" type="noConversion"/>
  </si>
  <si>
    <t>县民族宗教事务局</t>
    <phoneticPr fontId="1" type="noConversion"/>
  </si>
  <si>
    <t>县扶贫开发局</t>
    <phoneticPr fontId="1" type="noConversion"/>
  </si>
  <si>
    <t>县交通运输局</t>
    <phoneticPr fontId="1" type="noConversion"/>
  </si>
  <si>
    <t>主要用于配置分体式中转站2个，勾臂车2辆，四轮自卸车9辆，保洁工具57套，公共卫生厕所12座，户外垃圾桶11个，标识牌9个</t>
    <phoneticPr fontId="1" type="noConversion"/>
  </si>
  <si>
    <t>主要用于5个村美丽乡村建设</t>
    <phoneticPr fontId="1" type="noConversion"/>
  </si>
  <si>
    <t>用于开展1个乡村振兴试验示范点建设、设置草原防火宣传牌3块、支持2个生态畜牧业专业合作社开展农牧业生产托管服务等建设</t>
    <phoneticPr fontId="1" type="noConversion"/>
  </si>
  <si>
    <t>县国土资源和环保林业局</t>
    <phoneticPr fontId="1" type="noConversion"/>
  </si>
  <si>
    <t>县水利局</t>
    <phoneticPr fontId="1" type="noConversion"/>
  </si>
  <si>
    <t>县经商信息化和住房城乡建设局</t>
    <phoneticPr fontId="1" type="noConversion"/>
  </si>
  <si>
    <t>县卫生和计划生育局</t>
    <phoneticPr fontId="1" type="noConversion"/>
  </si>
  <si>
    <t>县农牧科技局</t>
    <phoneticPr fontId="1" type="noConversion"/>
  </si>
  <si>
    <t>和日镇人民政府</t>
    <phoneticPr fontId="1" type="noConversion"/>
  </si>
  <si>
    <t>县文体广电旅游局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</si>
</sst>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b/>
      <sz val="14"/>
      <color theme="1"/>
      <name val="黑体"/>
      <family val="3"/>
      <charset val="134"/>
    </font>
    <font>
      <b/>
      <sz val="24"/>
      <color theme="1"/>
      <name val="黑体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activeCell="N61" sqref="N61"/>
    </sheetView>
  </sheetViews>
  <sheetFormatPr defaultRowHeight="13.5"/>
  <cols>
    <col min="1" max="1" width="5.5" customWidth="1"/>
    <col min="2" max="2" width="27.875" customWidth="1"/>
    <col min="3" max="3" width="13.25" customWidth="1"/>
    <col min="4" max="4" width="10.625" customWidth="1"/>
    <col min="5" max="5" width="12" customWidth="1"/>
    <col min="6" max="6" width="6.5" customWidth="1"/>
    <col min="7" max="7" width="6.25" customWidth="1"/>
    <col min="8" max="8" width="13.5" customWidth="1"/>
    <col min="9" max="9" width="34.75" customWidth="1"/>
    <col min="10" max="10" width="5.5" customWidth="1"/>
  </cols>
  <sheetData>
    <row r="1" spans="1:10" ht="43.5" customHeight="1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8.75">
      <c r="A3" s="19" t="s">
        <v>0</v>
      </c>
      <c r="B3" s="19" t="s">
        <v>1</v>
      </c>
      <c r="C3" s="19" t="s">
        <v>2</v>
      </c>
      <c r="D3" s="19"/>
      <c r="E3" s="19"/>
      <c r="F3" s="19"/>
      <c r="G3" s="19"/>
      <c r="H3" s="19" t="s">
        <v>3</v>
      </c>
      <c r="I3" s="19" t="s">
        <v>42</v>
      </c>
      <c r="J3" s="19" t="s">
        <v>9</v>
      </c>
    </row>
    <row r="4" spans="1:10" ht="18.75">
      <c r="A4" s="19"/>
      <c r="B4" s="19"/>
      <c r="C4" s="4" t="s">
        <v>8</v>
      </c>
      <c r="D4" s="4" t="s">
        <v>4</v>
      </c>
      <c r="E4" s="4" t="s">
        <v>5</v>
      </c>
      <c r="F4" s="4" t="s">
        <v>6</v>
      </c>
      <c r="G4" s="4" t="s">
        <v>7</v>
      </c>
      <c r="H4" s="19"/>
      <c r="I4" s="19"/>
      <c r="J4" s="19"/>
    </row>
    <row r="5" spans="1:10" ht="33.75" customHeight="1">
      <c r="A5" s="4"/>
      <c r="B5" s="4" t="s">
        <v>12</v>
      </c>
      <c r="C5" s="4">
        <f>C6+C7+C8+C9+C10+C11+C12+C13</f>
        <v>2009</v>
      </c>
      <c r="D5" s="4">
        <f t="shared" ref="D5:F5" si="0">D6+D7+D8+D9+D10+D11+D12+D13</f>
        <v>2009</v>
      </c>
      <c r="E5" s="4">
        <f t="shared" si="0"/>
        <v>0</v>
      </c>
      <c r="F5" s="4">
        <f t="shared" si="0"/>
        <v>0</v>
      </c>
      <c r="G5" s="4"/>
      <c r="H5" s="4"/>
      <c r="I5" s="4"/>
      <c r="J5" s="4"/>
    </row>
    <row r="6" spans="1:10" ht="29.25" customHeight="1">
      <c r="A6" s="11">
        <v>1</v>
      </c>
      <c r="B6" s="12" t="s">
        <v>13</v>
      </c>
      <c r="C6" s="12">
        <f>D6+E6+F6+G6</f>
        <v>222</v>
      </c>
      <c r="D6" s="12">
        <v>222</v>
      </c>
      <c r="E6" s="12"/>
      <c r="F6" s="12"/>
      <c r="G6" s="12"/>
      <c r="H6" s="26" t="s">
        <v>101</v>
      </c>
      <c r="I6" s="1" t="s">
        <v>11</v>
      </c>
      <c r="J6" s="12"/>
    </row>
    <row r="7" spans="1:10" ht="49.5" customHeight="1">
      <c r="A7" s="13">
        <v>2</v>
      </c>
      <c r="B7" s="9" t="s">
        <v>14</v>
      </c>
      <c r="C7" s="12">
        <f t="shared" ref="C7:C13" si="1">D7+E7+F7+G7</f>
        <v>197</v>
      </c>
      <c r="D7" s="1">
        <v>197</v>
      </c>
      <c r="E7" s="1"/>
      <c r="F7" s="1"/>
      <c r="G7" s="1"/>
      <c r="H7" s="27" t="s">
        <v>106</v>
      </c>
      <c r="I7" s="1" t="s">
        <v>43</v>
      </c>
      <c r="J7" s="1"/>
    </row>
    <row r="8" spans="1:10" ht="38.25" customHeight="1">
      <c r="A8" s="13">
        <v>3</v>
      </c>
      <c r="B8" s="1" t="s">
        <v>15</v>
      </c>
      <c r="C8" s="12">
        <f t="shared" si="1"/>
        <v>950</v>
      </c>
      <c r="D8" s="1">
        <v>950</v>
      </c>
      <c r="E8" s="1"/>
      <c r="F8" s="1"/>
      <c r="G8" s="1"/>
      <c r="H8" s="27" t="s">
        <v>102</v>
      </c>
      <c r="I8" s="9" t="s">
        <v>16</v>
      </c>
      <c r="J8" s="1"/>
    </row>
    <row r="9" spans="1:10" ht="30" customHeight="1">
      <c r="A9" s="13">
        <v>4</v>
      </c>
      <c r="B9" s="9" t="s">
        <v>17</v>
      </c>
      <c r="C9" s="12">
        <v>145</v>
      </c>
      <c r="D9" s="1">
        <v>145</v>
      </c>
      <c r="E9" s="1"/>
      <c r="F9" s="1"/>
      <c r="G9" s="1"/>
      <c r="H9" s="27" t="s">
        <v>107</v>
      </c>
      <c r="I9" s="9" t="s">
        <v>18</v>
      </c>
      <c r="J9" s="1"/>
    </row>
    <row r="10" spans="1:10" ht="27" customHeight="1">
      <c r="A10" s="13">
        <v>5</v>
      </c>
      <c r="B10" s="1" t="s">
        <v>19</v>
      </c>
      <c r="C10" s="12">
        <f t="shared" si="1"/>
        <v>195</v>
      </c>
      <c r="D10" s="1">
        <v>195</v>
      </c>
      <c r="E10" s="1"/>
      <c r="F10" s="1"/>
      <c r="G10" s="1"/>
      <c r="H10" s="27" t="s">
        <v>107</v>
      </c>
      <c r="I10" s="2" t="s">
        <v>20</v>
      </c>
      <c r="J10" s="1"/>
    </row>
    <row r="11" spans="1:10" ht="63" customHeight="1">
      <c r="A11" s="11">
        <v>6</v>
      </c>
      <c r="B11" s="1" t="s">
        <v>21</v>
      </c>
      <c r="C11" s="12">
        <f t="shared" si="1"/>
        <v>150</v>
      </c>
      <c r="D11" s="1">
        <v>150</v>
      </c>
      <c r="E11" s="1"/>
      <c r="F11" s="1"/>
      <c r="G11" s="1"/>
      <c r="H11" s="27" t="s">
        <v>107</v>
      </c>
      <c r="I11" s="3" t="s">
        <v>22</v>
      </c>
      <c r="J11" s="1"/>
    </row>
    <row r="12" spans="1:10" ht="78" customHeight="1">
      <c r="A12" s="13">
        <v>7</v>
      </c>
      <c r="B12" s="1" t="s">
        <v>27</v>
      </c>
      <c r="C12" s="12">
        <f t="shared" si="1"/>
        <v>60</v>
      </c>
      <c r="D12" s="1">
        <v>60</v>
      </c>
      <c r="E12" s="1"/>
      <c r="F12" s="1"/>
      <c r="G12" s="1"/>
      <c r="H12" s="27" t="s">
        <v>100</v>
      </c>
      <c r="I12" s="10" t="s">
        <v>23</v>
      </c>
      <c r="J12" s="1"/>
    </row>
    <row r="13" spans="1:10" ht="39.75" customHeight="1">
      <c r="A13" s="13">
        <v>8</v>
      </c>
      <c r="B13" s="1" t="s">
        <v>24</v>
      </c>
      <c r="C13" s="12">
        <f t="shared" si="1"/>
        <v>90</v>
      </c>
      <c r="D13" s="1">
        <v>90</v>
      </c>
      <c r="E13" s="1"/>
      <c r="F13" s="1"/>
      <c r="G13" s="1"/>
      <c r="H13" s="27" t="s">
        <v>106</v>
      </c>
      <c r="I13" s="2" t="s">
        <v>25</v>
      </c>
      <c r="J13" s="1"/>
    </row>
    <row r="14" spans="1:10" ht="27" customHeight="1">
      <c r="A14" s="19" t="s">
        <v>0</v>
      </c>
      <c r="B14" s="19" t="s">
        <v>1</v>
      </c>
      <c r="C14" s="19" t="s">
        <v>2</v>
      </c>
      <c r="D14" s="19"/>
      <c r="E14" s="19"/>
      <c r="F14" s="19"/>
      <c r="G14" s="19"/>
      <c r="H14" s="19" t="s">
        <v>3</v>
      </c>
      <c r="I14" s="19" t="s">
        <v>42</v>
      </c>
      <c r="J14" s="19" t="s">
        <v>9</v>
      </c>
    </row>
    <row r="15" spans="1:10" ht="24.75" customHeight="1">
      <c r="A15" s="19"/>
      <c r="B15" s="19"/>
      <c r="C15" s="4" t="s">
        <v>8</v>
      </c>
      <c r="D15" s="4" t="s">
        <v>4</v>
      </c>
      <c r="E15" s="4" t="s">
        <v>5</v>
      </c>
      <c r="F15" s="4" t="s">
        <v>6</v>
      </c>
      <c r="G15" s="4" t="s">
        <v>7</v>
      </c>
      <c r="H15" s="19"/>
      <c r="I15" s="19"/>
      <c r="J15" s="19"/>
    </row>
    <row r="16" spans="1:10" ht="25.5" customHeight="1">
      <c r="A16" s="4"/>
      <c r="B16" s="4" t="s">
        <v>12</v>
      </c>
      <c r="C16" s="4">
        <v>8135.63</v>
      </c>
      <c r="D16" s="4">
        <v>8135.63</v>
      </c>
      <c r="E16" s="4"/>
      <c r="F16" s="4"/>
      <c r="G16" s="4"/>
      <c r="H16" s="4"/>
      <c r="I16" s="4"/>
      <c r="J16" s="4"/>
    </row>
    <row r="17" spans="1:10" ht="51.75" customHeight="1">
      <c r="A17" s="1">
        <v>9</v>
      </c>
      <c r="B17" s="1" t="s">
        <v>26</v>
      </c>
      <c r="C17" s="12">
        <f>D17+E17+F17+G17</f>
        <v>2582</v>
      </c>
      <c r="D17" s="1">
        <v>2582</v>
      </c>
      <c r="E17" s="1"/>
      <c r="F17" s="1"/>
      <c r="G17" s="1"/>
      <c r="H17" s="27" t="s">
        <v>107</v>
      </c>
      <c r="I17" s="1" t="s">
        <v>28</v>
      </c>
      <c r="J17" s="4"/>
    </row>
    <row r="18" spans="1:10" ht="72" customHeight="1">
      <c r="A18" s="13">
        <v>10</v>
      </c>
      <c r="B18" s="1" t="s">
        <v>30</v>
      </c>
      <c r="C18" s="1">
        <f t="shared" ref="C18:C23" si="2">D18+E18+F18+G18</f>
        <v>2021.63</v>
      </c>
      <c r="D18" s="1">
        <v>2021.63</v>
      </c>
      <c r="E18" s="1"/>
      <c r="F18" s="1"/>
      <c r="G18" s="1"/>
      <c r="H18" s="27" t="s">
        <v>106</v>
      </c>
      <c r="I18" s="2" t="s">
        <v>29</v>
      </c>
      <c r="J18" s="1"/>
    </row>
    <row r="19" spans="1:10" ht="48.75" customHeight="1">
      <c r="A19" s="13">
        <v>11</v>
      </c>
      <c r="B19" s="1" t="s">
        <v>31</v>
      </c>
      <c r="C19" s="1">
        <f t="shared" si="2"/>
        <v>1300</v>
      </c>
      <c r="D19" s="1">
        <v>1300</v>
      </c>
      <c r="E19" s="1"/>
      <c r="F19" s="1"/>
      <c r="G19" s="1"/>
      <c r="H19" s="27" t="s">
        <v>101</v>
      </c>
      <c r="I19" s="2" t="s">
        <v>32</v>
      </c>
      <c r="J19" s="1"/>
    </row>
    <row r="20" spans="1:10" ht="76.5" customHeight="1">
      <c r="A20" s="13">
        <v>12</v>
      </c>
      <c r="B20" s="1" t="s">
        <v>33</v>
      </c>
      <c r="C20" s="1">
        <f t="shared" si="2"/>
        <v>1520</v>
      </c>
      <c r="D20" s="1">
        <v>1520</v>
      </c>
      <c r="E20" s="1"/>
      <c r="F20" s="1"/>
      <c r="G20" s="1"/>
      <c r="H20" s="27" t="s">
        <v>101</v>
      </c>
      <c r="I20" s="2" t="s">
        <v>34</v>
      </c>
      <c r="J20" s="13"/>
    </row>
    <row r="21" spans="1:10" ht="36.75" customHeight="1">
      <c r="A21" s="13">
        <v>13</v>
      </c>
      <c r="B21" s="1" t="s">
        <v>35</v>
      </c>
      <c r="C21" s="1">
        <f t="shared" si="2"/>
        <v>600</v>
      </c>
      <c r="D21" s="1">
        <v>600</v>
      </c>
      <c r="E21" s="1"/>
      <c r="F21" s="1"/>
      <c r="G21" s="1"/>
      <c r="H21" s="27" t="s">
        <v>101</v>
      </c>
      <c r="I21" s="2" t="s">
        <v>36</v>
      </c>
      <c r="J21" s="13"/>
    </row>
    <row r="22" spans="1:10" ht="42.75" customHeight="1">
      <c r="A22" s="13">
        <v>14</v>
      </c>
      <c r="B22" s="1" t="s">
        <v>37</v>
      </c>
      <c r="C22" s="1">
        <f t="shared" si="2"/>
        <v>52</v>
      </c>
      <c r="D22" s="1">
        <v>52</v>
      </c>
      <c r="E22" s="1"/>
      <c r="F22" s="1"/>
      <c r="G22" s="1"/>
      <c r="H22" s="27" t="s">
        <v>101</v>
      </c>
      <c r="I22" s="1" t="s">
        <v>38</v>
      </c>
      <c r="J22" s="13"/>
    </row>
    <row r="23" spans="1:10" ht="58.5" customHeight="1">
      <c r="A23" s="13">
        <v>15</v>
      </c>
      <c r="B23" s="1" t="s">
        <v>39</v>
      </c>
      <c r="C23" s="1">
        <f t="shared" si="2"/>
        <v>60</v>
      </c>
      <c r="D23" s="1">
        <v>60</v>
      </c>
      <c r="E23" s="1"/>
      <c r="F23" s="1"/>
      <c r="G23" s="1"/>
      <c r="H23" s="27" t="s">
        <v>101</v>
      </c>
      <c r="I23" s="1" t="s">
        <v>40</v>
      </c>
      <c r="J23" s="13"/>
    </row>
    <row r="24" spans="1:10" ht="27.75" customHeight="1">
      <c r="A24" s="20" t="s">
        <v>0</v>
      </c>
      <c r="B24" s="19" t="s">
        <v>1</v>
      </c>
      <c r="C24" s="19" t="s">
        <v>2</v>
      </c>
      <c r="D24" s="19"/>
      <c r="E24" s="19"/>
      <c r="F24" s="19"/>
      <c r="G24" s="19"/>
      <c r="H24" s="19" t="s">
        <v>3</v>
      </c>
      <c r="I24" s="19" t="s">
        <v>42</v>
      </c>
      <c r="J24" s="19" t="s">
        <v>9</v>
      </c>
    </row>
    <row r="25" spans="1:10" ht="54.75" customHeight="1">
      <c r="A25" s="21"/>
      <c r="B25" s="19"/>
      <c r="C25" s="4" t="s">
        <v>8</v>
      </c>
      <c r="D25" s="4" t="s">
        <v>4</v>
      </c>
      <c r="E25" s="4" t="s">
        <v>5</v>
      </c>
      <c r="F25" s="4" t="s">
        <v>6</v>
      </c>
      <c r="G25" s="4" t="s">
        <v>7</v>
      </c>
      <c r="H25" s="19"/>
      <c r="I25" s="19"/>
      <c r="J25" s="19"/>
    </row>
    <row r="26" spans="1:10" ht="33.75" customHeight="1">
      <c r="A26" s="22"/>
      <c r="B26" s="4" t="s">
        <v>12</v>
      </c>
      <c r="C26" s="4">
        <v>3579.8</v>
      </c>
      <c r="D26" s="4">
        <v>3579.8</v>
      </c>
      <c r="E26" s="4"/>
      <c r="F26" s="4"/>
      <c r="G26" s="4"/>
      <c r="H26" s="4"/>
      <c r="I26" s="14"/>
      <c r="J26" s="4"/>
    </row>
    <row r="27" spans="1:10" ht="52.5" customHeight="1">
      <c r="A27" s="13">
        <v>16</v>
      </c>
      <c r="B27" s="1" t="s">
        <v>61</v>
      </c>
      <c r="C27" s="8">
        <v>969.5</v>
      </c>
      <c r="D27" s="8">
        <v>969.5</v>
      </c>
      <c r="E27" s="1"/>
      <c r="F27" s="1"/>
      <c r="G27" s="1"/>
      <c r="H27" s="27" t="s">
        <v>108</v>
      </c>
      <c r="I27" s="1" t="s">
        <v>44</v>
      </c>
      <c r="J27" s="13"/>
    </row>
    <row r="28" spans="1:10" ht="83.25" customHeight="1">
      <c r="A28" s="13">
        <v>17</v>
      </c>
      <c r="B28" s="1" t="s">
        <v>62</v>
      </c>
      <c r="C28" s="8">
        <v>1792</v>
      </c>
      <c r="D28" s="8">
        <v>1792</v>
      </c>
      <c r="E28" s="15"/>
      <c r="F28" s="15"/>
      <c r="G28" s="15"/>
      <c r="H28" s="27" t="s">
        <v>109</v>
      </c>
      <c r="I28" s="1" t="s">
        <v>45</v>
      </c>
      <c r="J28" s="13"/>
    </row>
    <row r="29" spans="1:10" ht="52.5" customHeight="1">
      <c r="A29" s="13">
        <v>18</v>
      </c>
      <c r="B29" s="1" t="s">
        <v>63</v>
      </c>
      <c r="C29" s="8">
        <v>500</v>
      </c>
      <c r="D29" s="8">
        <v>500</v>
      </c>
      <c r="E29" s="1"/>
      <c r="F29" s="1"/>
      <c r="G29" s="1"/>
      <c r="H29" s="27" t="s">
        <v>108</v>
      </c>
      <c r="I29" s="1" t="s">
        <v>46</v>
      </c>
      <c r="J29" s="13"/>
    </row>
    <row r="30" spans="1:10" ht="54.75" customHeight="1">
      <c r="A30" s="13">
        <v>19</v>
      </c>
      <c r="B30" s="1" t="s">
        <v>64</v>
      </c>
      <c r="C30" s="8">
        <v>30</v>
      </c>
      <c r="D30" s="8">
        <v>30</v>
      </c>
      <c r="E30" s="15"/>
      <c r="F30" s="1"/>
      <c r="G30" s="1"/>
      <c r="H30" s="27" t="s">
        <v>101</v>
      </c>
      <c r="I30" s="1" t="s">
        <v>47</v>
      </c>
      <c r="J30" s="13"/>
    </row>
    <row r="31" spans="1:10" ht="39.75" customHeight="1">
      <c r="A31" s="13">
        <v>20</v>
      </c>
      <c r="B31" s="1" t="s">
        <v>79</v>
      </c>
      <c r="C31" s="8">
        <v>26</v>
      </c>
      <c r="D31" s="8">
        <v>26</v>
      </c>
      <c r="E31" s="1"/>
      <c r="F31" s="1"/>
      <c r="G31" s="1"/>
      <c r="H31" s="27" t="s">
        <v>101</v>
      </c>
      <c r="I31" s="1" t="s">
        <v>80</v>
      </c>
      <c r="J31" s="13"/>
    </row>
    <row r="32" spans="1:10" ht="28.5" customHeight="1">
      <c r="A32" s="13">
        <v>21</v>
      </c>
      <c r="B32" s="1" t="s">
        <v>65</v>
      </c>
      <c r="C32" s="8">
        <v>180.7</v>
      </c>
      <c r="D32" s="8">
        <v>180.7</v>
      </c>
      <c r="E32" s="1"/>
      <c r="F32" s="1"/>
      <c r="G32" s="1"/>
      <c r="H32" s="27" t="s">
        <v>109</v>
      </c>
      <c r="I32" s="1" t="s">
        <v>48</v>
      </c>
      <c r="J32" s="13"/>
    </row>
    <row r="33" spans="1:10" ht="53.25" customHeight="1">
      <c r="A33" s="13">
        <v>22</v>
      </c>
      <c r="B33" s="1" t="s">
        <v>66</v>
      </c>
      <c r="C33" s="8">
        <v>81.599999999999994</v>
      </c>
      <c r="D33" s="8">
        <v>81.599999999999994</v>
      </c>
      <c r="E33" s="13"/>
      <c r="F33" s="13"/>
      <c r="G33" s="13"/>
      <c r="H33" s="27" t="s">
        <v>101</v>
      </c>
      <c r="I33" s="1" t="s">
        <v>49</v>
      </c>
      <c r="J33" s="13"/>
    </row>
    <row r="34" spans="1:10" ht="37.5" customHeight="1">
      <c r="A34" s="20" t="s">
        <v>0</v>
      </c>
      <c r="B34" s="19" t="s">
        <v>1</v>
      </c>
      <c r="C34" s="19" t="s">
        <v>2</v>
      </c>
      <c r="D34" s="19"/>
      <c r="E34" s="19"/>
      <c r="F34" s="19"/>
      <c r="G34" s="19"/>
      <c r="H34" s="19" t="s">
        <v>3</v>
      </c>
      <c r="I34" s="19" t="s">
        <v>42</v>
      </c>
      <c r="J34" s="19" t="s">
        <v>9</v>
      </c>
    </row>
    <row r="35" spans="1:10" ht="37.5" customHeight="1">
      <c r="A35" s="21"/>
      <c r="B35" s="19"/>
      <c r="C35" s="4" t="s">
        <v>8</v>
      </c>
      <c r="D35" s="4" t="s">
        <v>4</v>
      </c>
      <c r="E35" s="4" t="s">
        <v>5</v>
      </c>
      <c r="F35" s="4" t="s">
        <v>6</v>
      </c>
      <c r="G35" s="4" t="s">
        <v>7</v>
      </c>
      <c r="H35" s="19"/>
      <c r="I35" s="19"/>
      <c r="J35" s="19"/>
    </row>
    <row r="36" spans="1:10" ht="33.75" customHeight="1">
      <c r="A36" s="22"/>
      <c r="B36" s="4" t="s">
        <v>8</v>
      </c>
      <c r="C36" s="4">
        <v>10147.86</v>
      </c>
      <c r="D36" s="4">
        <v>587.67999999999995</v>
      </c>
      <c r="E36" s="4">
        <v>9560.18</v>
      </c>
      <c r="F36" s="4">
        <f t="shared" ref="F36:G36" si="3">F37</f>
        <v>0</v>
      </c>
      <c r="G36" s="4">
        <f t="shared" si="3"/>
        <v>0</v>
      </c>
      <c r="H36" s="4"/>
      <c r="I36" s="14"/>
      <c r="J36" s="4"/>
    </row>
    <row r="37" spans="1:10" ht="27">
      <c r="A37" s="13">
        <v>23</v>
      </c>
      <c r="B37" s="1" t="s">
        <v>67</v>
      </c>
      <c r="C37" s="8">
        <v>2000</v>
      </c>
      <c r="D37" s="13"/>
      <c r="E37" s="8">
        <v>2000</v>
      </c>
      <c r="F37" s="13"/>
      <c r="G37" s="13"/>
      <c r="H37" s="27" t="s">
        <v>98</v>
      </c>
      <c r="I37" s="1" t="s">
        <v>50</v>
      </c>
      <c r="J37" s="13"/>
    </row>
    <row r="38" spans="1:10" ht="108">
      <c r="A38" s="13">
        <v>24</v>
      </c>
      <c r="B38" s="1" t="s">
        <v>68</v>
      </c>
      <c r="C38" s="8">
        <v>1000</v>
      </c>
      <c r="D38" s="13"/>
      <c r="E38" s="8">
        <v>1000</v>
      </c>
      <c r="F38" s="13"/>
      <c r="G38" s="13"/>
      <c r="H38" s="27" t="s">
        <v>98</v>
      </c>
      <c r="I38" s="1" t="s">
        <v>51</v>
      </c>
      <c r="J38" s="13"/>
    </row>
    <row r="39" spans="1:10" ht="40.5">
      <c r="A39" s="13">
        <v>25</v>
      </c>
      <c r="B39" s="1" t="s">
        <v>69</v>
      </c>
      <c r="C39" s="8">
        <v>5134.32</v>
      </c>
      <c r="D39" s="13"/>
      <c r="E39" s="8">
        <v>5134.32</v>
      </c>
      <c r="F39" s="13"/>
      <c r="G39" s="13"/>
      <c r="H39" s="27" t="s">
        <v>99</v>
      </c>
      <c r="I39" s="1" t="s">
        <v>52</v>
      </c>
      <c r="J39" s="13"/>
    </row>
    <row r="40" spans="1:10" ht="72">
      <c r="A40" s="13">
        <v>26</v>
      </c>
      <c r="B40" s="1" t="s">
        <v>70</v>
      </c>
      <c r="C40" s="8">
        <v>296</v>
      </c>
      <c r="D40" s="13">
        <v>94.68</v>
      </c>
      <c r="E40" s="8">
        <v>201.32</v>
      </c>
      <c r="F40" s="13"/>
      <c r="G40" s="13"/>
      <c r="H40" s="27" t="s">
        <v>98</v>
      </c>
      <c r="I40" s="5" t="s">
        <v>51</v>
      </c>
      <c r="J40" s="13"/>
    </row>
    <row r="41" spans="1:10" ht="40.5">
      <c r="A41" s="13">
        <v>27</v>
      </c>
      <c r="B41" s="1" t="s">
        <v>71</v>
      </c>
      <c r="C41" s="8">
        <v>1195</v>
      </c>
      <c r="D41" s="13"/>
      <c r="E41" s="8">
        <v>1195</v>
      </c>
      <c r="F41" s="13"/>
      <c r="G41" s="13"/>
      <c r="H41" s="27" t="s">
        <v>97</v>
      </c>
      <c r="I41" s="1" t="s">
        <v>53</v>
      </c>
      <c r="J41" s="13"/>
    </row>
    <row r="42" spans="1:10" ht="27">
      <c r="A42" s="13">
        <v>28</v>
      </c>
      <c r="B42" s="1" t="s">
        <v>72</v>
      </c>
      <c r="C42" s="8">
        <v>110</v>
      </c>
      <c r="D42" s="8">
        <v>110</v>
      </c>
      <c r="E42" s="13"/>
      <c r="F42" s="13"/>
      <c r="G42" s="13"/>
      <c r="H42" s="27" t="s">
        <v>96</v>
      </c>
      <c r="I42" s="1" t="s">
        <v>54</v>
      </c>
      <c r="J42" s="13"/>
    </row>
    <row r="43" spans="1:10" ht="27">
      <c r="A43" s="13">
        <v>29</v>
      </c>
      <c r="B43" s="6" t="s">
        <v>73</v>
      </c>
      <c r="C43" s="8">
        <v>29.54</v>
      </c>
      <c r="D43" s="13"/>
      <c r="E43" s="8">
        <v>29.54</v>
      </c>
      <c r="F43" s="13"/>
      <c r="G43" s="13"/>
      <c r="H43" s="27" t="s">
        <v>95</v>
      </c>
      <c r="I43" s="6" t="s">
        <v>55</v>
      </c>
      <c r="J43" s="13"/>
    </row>
    <row r="44" spans="1:10" ht="27">
      <c r="A44" s="13">
        <v>30</v>
      </c>
      <c r="B44" s="1" t="s">
        <v>74</v>
      </c>
      <c r="C44" s="8">
        <v>383</v>
      </c>
      <c r="D44" s="8">
        <v>383</v>
      </c>
      <c r="E44" s="13"/>
      <c r="F44" s="13"/>
      <c r="G44" s="13"/>
      <c r="H44" s="27" t="s">
        <v>95</v>
      </c>
      <c r="I44" s="1" t="s">
        <v>56</v>
      </c>
      <c r="J44" s="13"/>
    </row>
    <row r="45" spans="1:10" ht="48.75" customHeight="1">
      <c r="A45" s="19" t="s">
        <v>0</v>
      </c>
      <c r="B45" s="19" t="s">
        <v>1</v>
      </c>
      <c r="C45" s="19" t="s">
        <v>2</v>
      </c>
      <c r="D45" s="19"/>
      <c r="E45" s="19"/>
      <c r="F45" s="19"/>
      <c r="G45" s="19"/>
      <c r="H45" s="19" t="s">
        <v>3</v>
      </c>
      <c r="I45" s="19" t="s">
        <v>42</v>
      </c>
      <c r="J45" s="19" t="s">
        <v>9</v>
      </c>
    </row>
    <row r="46" spans="1:10" ht="44.25" customHeight="1">
      <c r="A46" s="19"/>
      <c r="B46" s="19"/>
      <c r="C46" s="4" t="s">
        <v>8</v>
      </c>
      <c r="D46" s="4" t="s">
        <v>4</v>
      </c>
      <c r="E46" s="4" t="s">
        <v>5</v>
      </c>
      <c r="F46" s="4" t="s">
        <v>6</v>
      </c>
      <c r="G46" s="4" t="s">
        <v>7</v>
      </c>
      <c r="H46" s="19"/>
      <c r="I46" s="19"/>
      <c r="J46" s="19"/>
    </row>
    <row r="47" spans="1:10" ht="26.25" customHeight="1">
      <c r="A47" s="4"/>
      <c r="B47" s="4" t="s">
        <v>8</v>
      </c>
      <c r="C47" s="4">
        <v>4126.0200000000004</v>
      </c>
      <c r="D47" s="4">
        <v>1597.02</v>
      </c>
      <c r="E47" s="4">
        <v>2529</v>
      </c>
      <c r="F47" s="4">
        <f t="shared" ref="F47:G47" si="4">F48</f>
        <v>0</v>
      </c>
      <c r="G47" s="4">
        <f t="shared" si="4"/>
        <v>0</v>
      </c>
      <c r="H47" s="4"/>
      <c r="I47" s="14"/>
      <c r="J47" s="4"/>
    </row>
    <row r="48" spans="1:10" ht="45" customHeight="1">
      <c r="A48" s="13">
        <v>31</v>
      </c>
      <c r="B48" s="1" t="s">
        <v>75</v>
      </c>
      <c r="C48" s="8">
        <v>80</v>
      </c>
      <c r="D48" s="13"/>
      <c r="E48" s="8">
        <v>80</v>
      </c>
      <c r="F48" s="13"/>
      <c r="G48" s="13"/>
      <c r="H48" s="27" t="s">
        <v>108</v>
      </c>
      <c r="I48" s="1" t="s">
        <v>57</v>
      </c>
      <c r="J48" s="13"/>
    </row>
    <row r="49" spans="1:10" ht="60.75" customHeight="1">
      <c r="A49" s="13">
        <v>32</v>
      </c>
      <c r="B49" s="1" t="s">
        <v>76</v>
      </c>
      <c r="C49" s="8">
        <v>20</v>
      </c>
      <c r="D49" s="13"/>
      <c r="E49" s="8">
        <v>20</v>
      </c>
      <c r="F49" s="13"/>
      <c r="G49" s="13"/>
      <c r="H49" s="28" t="s">
        <v>111</v>
      </c>
      <c r="I49" s="1" t="s">
        <v>58</v>
      </c>
      <c r="J49" s="13"/>
    </row>
    <row r="50" spans="1:10" ht="64.5" customHeight="1">
      <c r="A50" s="13">
        <v>33</v>
      </c>
      <c r="B50" s="1" t="s">
        <v>77</v>
      </c>
      <c r="C50" s="8">
        <v>1171</v>
      </c>
      <c r="D50" s="13">
        <v>1171</v>
      </c>
      <c r="E50" s="13"/>
      <c r="F50" s="13"/>
      <c r="G50" s="13"/>
      <c r="H50" s="27" t="s">
        <v>101</v>
      </c>
      <c r="I50" s="1" t="s">
        <v>59</v>
      </c>
      <c r="J50" s="13"/>
    </row>
    <row r="51" spans="1:10" ht="45.75" customHeight="1">
      <c r="A51" s="13">
        <v>34</v>
      </c>
      <c r="B51" s="1" t="s">
        <v>41</v>
      </c>
      <c r="C51" s="1">
        <v>196</v>
      </c>
      <c r="D51" s="13"/>
      <c r="E51" s="13">
        <v>196</v>
      </c>
      <c r="F51" s="13"/>
      <c r="G51" s="13"/>
      <c r="H51" s="27" t="s">
        <v>101</v>
      </c>
      <c r="I51" s="1" t="s">
        <v>60</v>
      </c>
      <c r="J51" s="13"/>
    </row>
    <row r="52" spans="1:10" ht="58.5" customHeight="1">
      <c r="A52" s="13">
        <v>35</v>
      </c>
      <c r="B52" s="7" t="s">
        <v>81</v>
      </c>
      <c r="C52" s="8">
        <v>426.02</v>
      </c>
      <c r="D52" s="13">
        <v>426.02</v>
      </c>
      <c r="E52" s="13"/>
      <c r="F52" s="13"/>
      <c r="G52" s="13"/>
      <c r="H52" s="27" t="s">
        <v>107</v>
      </c>
      <c r="I52" s="7" t="s">
        <v>94</v>
      </c>
      <c r="J52" s="13"/>
    </row>
    <row r="53" spans="1:10" ht="61.5" customHeight="1">
      <c r="A53" s="13">
        <v>36</v>
      </c>
      <c r="B53" s="7" t="s">
        <v>82</v>
      </c>
      <c r="C53" s="13">
        <v>297</v>
      </c>
      <c r="D53" s="13"/>
      <c r="E53" s="13">
        <v>297</v>
      </c>
      <c r="F53" s="13"/>
      <c r="G53" s="13"/>
      <c r="H53" s="27" t="s">
        <v>102</v>
      </c>
      <c r="I53" s="13" t="s">
        <v>83</v>
      </c>
      <c r="J53" s="13"/>
    </row>
    <row r="54" spans="1:10" ht="28.9" customHeight="1">
      <c r="A54" s="7">
        <v>37</v>
      </c>
      <c r="B54" s="7" t="s">
        <v>84</v>
      </c>
      <c r="C54" s="7">
        <v>1936</v>
      </c>
      <c r="D54" s="7"/>
      <c r="E54" s="7">
        <v>1936</v>
      </c>
      <c r="F54" s="7"/>
      <c r="G54" s="7"/>
      <c r="H54" s="27" t="s">
        <v>108</v>
      </c>
      <c r="I54" s="7" t="s">
        <v>85</v>
      </c>
      <c r="J54" s="17"/>
    </row>
    <row r="55" spans="1:10" ht="28.9" customHeight="1">
      <c r="A55" s="19" t="s">
        <v>0</v>
      </c>
      <c r="B55" s="19" t="s">
        <v>1</v>
      </c>
      <c r="C55" s="19" t="s">
        <v>2</v>
      </c>
      <c r="D55" s="19"/>
      <c r="E55" s="19"/>
      <c r="F55" s="19"/>
      <c r="G55" s="19"/>
      <c r="H55" s="19" t="s">
        <v>3</v>
      </c>
      <c r="I55" s="19" t="s">
        <v>42</v>
      </c>
      <c r="J55" s="19" t="s">
        <v>9</v>
      </c>
    </row>
    <row r="56" spans="1:10" ht="28.9" customHeight="1">
      <c r="A56" s="19"/>
      <c r="B56" s="19"/>
      <c r="C56" s="16" t="s">
        <v>8</v>
      </c>
      <c r="D56" s="16" t="s">
        <v>4</v>
      </c>
      <c r="E56" s="16" t="s">
        <v>5</v>
      </c>
      <c r="F56" s="16" t="s">
        <v>6</v>
      </c>
      <c r="G56" s="16" t="s">
        <v>7</v>
      </c>
      <c r="H56" s="19"/>
      <c r="I56" s="19"/>
      <c r="J56" s="19"/>
    </row>
    <row r="57" spans="1:10" ht="40.5" customHeight="1">
      <c r="A57" s="16"/>
      <c r="B57" s="16" t="s">
        <v>8</v>
      </c>
      <c r="C57" s="16">
        <v>2920.7</v>
      </c>
      <c r="D57" s="16">
        <f t="shared" ref="D57:G57" si="5">D58</f>
        <v>0</v>
      </c>
      <c r="E57" s="16">
        <v>2820.7</v>
      </c>
      <c r="F57" s="16">
        <v>100</v>
      </c>
      <c r="G57" s="16">
        <f t="shared" si="5"/>
        <v>0</v>
      </c>
      <c r="H57" s="16"/>
      <c r="I57" s="14"/>
      <c r="J57" s="16"/>
    </row>
    <row r="58" spans="1:10" ht="57" customHeight="1">
      <c r="A58" s="7">
        <v>38</v>
      </c>
      <c r="B58" s="7" t="s">
        <v>86</v>
      </c>
      <c r="C58" s="7">
        <v>370</v>
      </c>
      <c r="D58" s="7"/>
      <c r="E58" s="7">
        <v>370</v>
      </c>
      <c r="F58" s="7"/>
      <c r="G58" s="7"/>
      <c r="H58" s="29" t="s">
        <v>106</v>
      </c>
      <c r="I58" s="7" t="s">
        <v>103</v>
      </c>
      <c r="J58" s="17"/>
    </row>
    <row r="59" spans="1:10" ht="44.25" customHeight="1">
      <c r="A59" s="7">
        <v>39</v>
      </c>
      <c r="B59" s="7" t="s">
        <v>87</v>
      </c>
      <c r="C59" s="7">
        <v>75</v>
      </c>
      <c r="D59" s="7"/>
      <c r="E59" s="7">
        <v>75</v>
      </c>
      <c r="F59" s="7"/>
      <c r="G59" s="7"/>
      <c r="H59" s="29" t="s">
        <v>112</v>
      </c>
      <c r="I59" s="7" t="s">
        <v>88</v>
      </c>
      <c r="J59" s="17"/>
    </row>
    <row r="60" spans="1:10" ht="39.75" customHeight="1">
      <c r="A60" s="7">
        <v>40</v>
      </c>
      <c r="B60" s="7" t="s">
        <v>89</v>
      </c>
      <c r="C60" s="7">
        <v>750</v>
      </c>
      <c r="D60" s="7"/>
      <c r="E60" s="7">
        <v>650</v>
      </c>
      <c r="F60" s="7">
        <v>100</v>
      </c>
      <c r="G60" s="7"/>
      <c r="H60" s="27" t="s">
        <v>108</v>
      </c>
      <c r="I60" s="7" t="s">
        <v>104</v>
      </c>
      <c r="J60" s="17"/>
    </row>
    <row r="61" spans="1:10" ht="61.5" customHeight="1">
      <c r="A61" s="7">
        <v>41</v>
      </c>
      <c r="B61" s="7" t="s">
        <v>90</v>
      </c>
      <c r="C61" s="7">
        <v>1415.2</v>
      </c>
      <c r="D61" s="7"/>
      <c r="E61" s="7">
        <v>1415.2</v>
      </c>
      <c r="F61" s="7"/>
      <c r="G61" s="7"/>
      <c r="H61" s="29" t="s">
        <v>110</v>
      </c>
      <c r="I61" s="25" t="s">
        <v>105</v>
      </c>
      <c r="J61" s="17"/>
    </row>
    <row r="62" spans="1:10" ht="48" customHeight="1">
      <c r="A62" s="7">
        <v>42</v>
      </c>
      <c r="B62" s="7" t="s">
        <v>91</v>
      </c>
      <c r="C62" s="7">
        <v>310.5</v>
      </c>
      <c r="D62" s="7"/>
      <c r="E62" s="7">
        <v>310.5</v>
      </c>
      <c r="F62" s="7"/>
      <c r="G62" s="7"/>
      <c r="H62" s="29" t="s">
        <v>101</v>
      </c>
      <c r="I62" s="7" t="s">
        <v>92</v>
      </c>
      <c r="J62" s="17"/>
    </row>
    <row r="63" spans="1:10" ht="40.5" customHeight="1">
      <c r="A63" s="17"/>
      <c r="B63" s="17"/>
      <c r="C63" s="17"/>
      <c r="D63" s="17"/>
      <c r="E63" s="17"/>
      <c r="F63" s="17"/>
      <c r="G63" s="17"/>
      <c r="H63" s="30"/>
      <c r="I63" s="17"/>
      <c r="J63" s="17"/>
    </row>
    <row r="64" spans="1:10" ht="39.75" customHeight="1">
      <c r="A64" s="17"/>
      <c r="B64" s="18" t="s">
        <v>93</v>
      </c>
      <c r="C64" s="17">
        <f>C5+C16+C26+C36+C47+C57</f>
        <v>30919.010000000002</v>
      </c>
      <c r="D64" s="17">
        <f>D5+D16+D26+D36+D47+D57</f>
        <v>15909.130000000001</v>
      </c>
      <c r="E64" s="17">
        <f t="shared" ref="E64:F64" si="6">E5+E16+E26+E36+E47+E57</f>
        <v>14909.880000000001</v>
      </c>
      <c r="F64" s="17">
        <f t="shared" si="6"/>
        <v>100</v>
      </c>
      <c r="G64" s="17">
        <f t="shared" ref="G64" si="7">G5+G16+G26+G36+G57</f>
        <v>0</v>
      </c>
      <c r="H64" s="17"/>
      <c r="I64" s="17"/>
      <c r="J64" s="17"/>
    </row>
  </sheetData>
  <mergeCells count="38">
    <mergeCell ref="J55:J56"/>
    <mergeCell ref="A55:A56"/>
    <mergeCell ref="B55:B56"/>
    <mergeCell ref="C55:G55"/>
    <mergeCell ref="H55:H56"/>
    <mergeCell ref="I55:I56"/>
    <mergeCell ref="A24:A26"/>
    <mergeCell ref="A2:J2"/>
    <mergeCell ref="A1:J1"/>
    <mergeCell ref="B3:B4"/>
    <mergeCell ref="A3:A4"/>
    <mergeCell ref="C3:G3"/>
    <mergeCell ref="H3:H4"/>
    <mergeCell ref="I3:I4"/>
    <mergeCell ref="J3:J4"/>
    <mergeCell ref="J14:J15"/>
    <mergeCell ref="A14:A15"/>
    <mergeCell ref="B14:B15"/>
    <mergeCell ref="C14:G14"/>
    <mergeCell ref="H14:H15"/>
    <mergeCell ref="I14:I15"/>
    <mergeCell ref="J24:J25"/>
    <mergeCell ref="B24:B25"/>
    <mergeCell ref="C24:G24"/>
    <mergeCell ref="H24:H25"/>
    <mergeCell ref="I24:I25"/>
    <mergeCell ref="J34:J35"/>
    <mergeCell ref="J45:J46"/>
    <mergeCell ref="A34:A36"/>
    <mergeCell ref="B34:B35"/>
    <mergeCell ref="C34:G34"/>
    <mergeCell ref="H34:H35"/>
    <mergeCell ref="I34:I35"/>
    <mergeCell ref="A45:A46"/>
    <mergeCell ref="B45:B46"/>
    <mergeCell ref="C45:G45"/>
    <mergeCell ref="H45:H46"/>
    <mergeCell ref="I45:I46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2018-09-14T08:55:08Z</cp:lastPrinted>
  <dcterms:created xsi:type="dcterms:W3CDTF">2017-09-13T07:12:39Z</dcterms:created>
  <dcterms:modified xsi:type="dcterms:W3CDTF">2018-11-26T02:07:10Z</dcterms:modified>
</cp:coreProperties>
</file>